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bookViews>
  <sheets>
    <sheet name="项目自评汇总表" sheetId="1" r:id="rId1"/>
    <sheet name="玉林市交通运输综合行政执法支队聘用人员经费" sheetId="2" r:id="rId2"/>
    <sheet name="玉林市交通运输综合行政执法支队不停车检测点项目专项经费" sheetId="3" r:id="rId3"/>
    <sheet name="玉林市火车站聘用安保人员经费" sheetId="4" r:id="rId4"/>
    <sheet name="市交通执法支队不停车超限检测点运行维护费" sheetId="5" r:id="rId5"/>
    <sheet name="市交通执法支队机构运行保障经费" sheetId="6" r:id="rId6"/>
  </sheets>
  <calcPr calcId="144525"/>
</workbook>
</file>

<file path=xl/sharedStrings.xml><?xml version="1.0" encoding="utf-8"?>
<sst xmlns="http://schemas.openxmlformats.org/spreadsheetml/2006/main" count="472" uniqueCount="155">
  <si>
    <t>附件1</t>
  </si>
  <si>
    <t>项目自评汇总表</t>
  </si>
  <si>
    <t>序号</t>
  </si>
  <si>
    <t>项目编码</t>
  </si>
  <si>
    <t>项目名称</t>
  </si>
  <si>
    <t>预算单位</t>
  </si>
  <si>
    <t>预算年度</t>
  </si>
  <si>
    <t>调整后预算数</t>
  </si>
  <si>
    <t>全年执行数</t>
  </si>
  <si>
    <r>
      <rPr>
        <b/>
        <sz val="10.5"/>
        <color rgb="FF000000"/>
        <rFont val="Times New Roman"/>
        <charset val="134"/>
      </rPr>
      <t>预算执行率（%</t>
    </r>
    <r>
      <rPr>
        <b/>
        <sz val="10.5"/>
        <color rgb="FF000000"/>
        <rFont val="仿宋_GB2312"/>
        <charset val="134"/>
      </rPr>
      <t>）</t>
    </r>
  </si>
  <si>
    <r>
      <rPr>
        <b/>
        <sz val="10.5"/>
        <color rgb="FF000000"/>
        <rFont val="仿宋_GB2312"/>
        <charset val="134"/>
      </rPr>
      <t>财政拨款预算调整率</t>
    </r>
    <r>
      <rPr>
        <b/>
        <sz val="10.5"/>
        <color rgb="FF000000"/>
        <rFont val="Times New Roman"/>
        <charset val="134"/>
      </rPr>
      <t>（%</t>
    </r>
    <r>
      <rPr>
        <b/>
        <sz val="10.5"/>
        <color rgb="FF000000"/>
        <rFont val="仿宋_GB2312"/>
        <charset val="134"/>
      </rPr>
      <t>）</t>
    </r>
  </si>
  <si>
    <r>
      <rPr>
        <b/>
        <sz val="10.5"/>
        <color rgb="FF000000"/>
        <rFont val="仿宋_GB2312"/>
        <charset val="134"/>
      </rPr>
      <t>自评</t>
    </r>
    <r>
      <rPr>
        <b/>
        <sz val="10.5"/>
        <color rgb="FF000000"/>
        <rFont val="Times New Roman"/>
        <charset val="134"/>
      </rPr>
      <t>得分</t>
    </r>
  </si>
  <si>
    <r>
      <rPr>
        <b/>
        <sz val="10.5"/>
        <color rgb="FF000000"/>
        <rFont val="Times New Roman"/>
        <charset val="134"/>
      </rPr>
      <t>自评结论</t>
    </r>
    <r>
      <rPr>
        <b/>
        <sz val="10.5"/>
        <color rgb="FF000000"/>
        <rFont val="仿宋_GB2312"/>
        <charset val="134"/>
      </rPr>
      <t>（等级）</t>
    </r>
  </si>
  <si>
    <t>主要原因分析</t>
  </si>
  <si>
    <t>备注</t>
  </si>
  <si>
    <t>450900230430500005935</t>
  </si>
  <si>
    <t>玉林市交通运输综合行政执法支队不停车检测点项目专项经费</t>
  </si>
  <si>
    <t>玉林市交通运输综合行政执法支队</t>
  </si>
  <si>
    <t>一等</t>
  </si>
  <si>
    <t>450900240330500006330</t>
  </si>
  <si>
    <t>市交通执法支队不停车超限检测点运行维护费</t>
  </si>
  <si>
    <t>4509002403305000064624</t>
  </si>
  <si>
    <t>市交通执法支队机构运行保障经费</t>
  </si>
  <si>
    <t>450900240330500006327</t>
  </si>
  <si>
    <t>玉林市火车站聘用安保人员经费</t>
  </si>
  <si>
    <t xml:space="preserve">450900220330500004885
</t>
  </si>
  <si>
    <t>玉林市交通运输综合行政执法支队聘用人员经费</t>
  </si>
  <si>
    <t>合计</t>
  </si>
  <si>
    <t>注：1.通过“广西预算管理一体化系统”报送材料的项目可使用系统“导出列表”功能导出相关数据。2.自评（结论）等级：90—100分为一等等级；80—90分（不含90分）为二等等级；60—80分（不含80分）为三等等级；60分以下（不含60分）为四等等级。3.主要原因分析填写被评为“三等”“四等”等级的项目、财政拨款预算调整率（%）大于等于30%的项目存在问题及原因。4.本表报送时应同时报电子表格格式文件。</t>
  </si>
  <si>
    <t>2024年度预算项目绩效自评表</t>
  </si>
  <si>
    <t>450900220330500004885</t>
  </si>
  <si>
    <t>项目实施单位</t>
  </si>
  <si>
    <t>305012-玉林市交通运输综合行政执法支队</t>
  </si>
  <si>
    <t>主管部门</t>
  </si>
  <si>
    <t>305-交通部门</t>
  </si>
  <si>
    <t>预算执行情况
(万元)</t>
  </si>
  <si>
    <t>资金来源</t>
  </si>
  <si>
    <t>年初预算数</t>
  </si>
  <si>
    <t>年中预算调整数</t>
  </si>
  <si>
    <t>实际支出数</t>
  </si>
  <si>
    <t>预算执行率(%)</t>
  </si>
  <si>
    <t>其中：一般公共预算拨款</t>
  </si>
  <si>
    <t>其中: 上级</t>
  </si>
  <si>
    <t xml:space="preserve">      本级</t>
  </si>
  <si>
    <t>政府性基金</t>
  </si>
  <si>
    <t xml:space="preserve"> ——</t>
  </si>
  <si>
    <t xml:space="preserve">  国有资本经营预算</t>
  </si>
  <si>
    <t xml:space="preserve">      其他资金</t>
  </si>
  <si>
    <t>年度绩效目标</t>
  </si>
  <si>
    <t>保障聘用人员工资和社保经费足额发放，保障支队执法工作正常开展。</t>
  </si>
  <si>
    <t>自评得分（满分100分）</t>
  </si>
  <si>
    <t>预算执行（10分）</t>
  </si>
  <si>
    <t>项目绩效目标衡量指标</t>
  </si>
  <si>
    <t>一级指标</t>
  </si>
  <si>
    <t>二级指标</t>
  </si>
  <si>
    <t>指标内容</t>
  </si>
  <si>
    <t>指标值</t>
  </si>
  <si>
    <t>分值</t>
  </si>
  <si>
    <t>实际完成值</t>
  </si>
  <si>
    <t>指标得分</t>
  </si>
  <si>
    <t>完成情况简要描述</t>
  </si>
  <si>
    <t>偏差原因及改进措施</t>
  </si>
  <si>
    <t>产出指标</t>
  </si>
  <si>
    <t>数量指标</t>
  </si>
  <si>
    <t>聘用人员总人数不超19人项</t>
  </si>
  <si>
    <t>19人</t>
  </si>
  <si>
    <t>聘用人员19人，不超总人数。</t>
  </si>
  <si>
    <t>无</t>
  </si>
  <si>
    <t>质量指标</t>
  </si>
  <si>
    <t>聘用人员因工作不力被上级主管部门通报批评次数不超19次项</t>
  </si>
  <si>
    <t>达成预期目标</t>
  </si>
  <si>
    <t>聘用人员被上级主管部门通报批评次数为0，高质量完成日常交通执法及内业工作。</t>
  </si>
  <si>
    <t>时效指标</t>
  </si>
  <si>
    <t>2024年12月前完成项</t>
  </si>
  <si>
    <t>2024年12月31日前完成支付，资金支付率99.3%</t>
  </si>
  <si>
    <t>成本指标</t>
  </si>
  <si>
    <t>≤997983元</t>
  </si>
  <si>
    <t>990527.76元</t>
  </si>
  <si>
    <t>实际支付99.052776万元，不超预算数。</t>
  </si>
  <si>
    <t>效益指标</t>
  </si>
  <si>
    <t>社会效益</t>
  </si>
  <si>
    <t>保障就业，一定程度缓解就业压力。项</t>
  </si>
  <si>
    <t>提供19个工作岗位保障就业，解决支队人员不足问题，保障支队执法工作正常开展。</t>
  </si>
  <si>
    <t>满意度指标</t>
  </si>
  <si>
    <t>服务对象满意度</t>
  </si>
  <si>
    <t>满意度</t>
  </si>
  <si>
    <t>≥95%</t>
  </si>
  <si>
    <t>经民意调查测评，支队聘用人员满意度100%</t>
  </si>
  <si>
    <t>自评分析</t>
  </si>
  <si>
    <t>全年目标完成情况</t>
  </si>
  <si>
    <t xml:space="preserve"> 保障了2024年玉林市交通运输综合行政执法支队聘用人员经费。</t>
  </si>
  <si>
    <t>绩效目标偏离原因分析</t>
  </si>
  <si>
    <t>整改措施及建议</t>
  </si>
  <si>
    <t>其他需说明问题</t>
  </si>
  <si>
    <t xml:space="preserve">不停车超限检测点项目属于交通运输综合行政执法信息化建设其中之一，不停车超限检测设备及系统可向执法机构提供涉嫌超限车辆的车牌、车型、载重等数据（含视频资料），执法机构依据相关证据就可以对涉嫌超限车辆进行调查取证并执法，从而大量地节省了执法人力，杜绝干扰，避免暴力抗法，使治超工作管理更加精细化，震慑作用也更强，是交通运输综合行政执法等部门对于公路治超执法手段的创新，对超限运输车辆实行全天候监控，确保公路安全畅通，同时有效的保护路产路权。   </t>
  </si>
  <si>
    <t>＝2个</t>
  </si>
  <si>
    <t>2个</t>
  </si>
  <si>
    <t>完成了仁东、石和两个不停车超限检测点项目建设，不超数量。</t>
  </si>
  <si>
    <t>1项</t>
  </si>
  <si>
    <t>达到不停车超限检测点建设竣工验收标准。</t>
  </si>
  <si>
    <t>完成时间</t>
  </si>
  <si>
    <t>2024年12月31日前</t>
  </si>
  <si>
    <t>在2024年12月31日前预算支付及时率100%。</t>
  </si>
  <si>
    <t>2318855元</t>
  </si>
  <si>
    <t>工程结算成本231.8855万元，没有超预算</t>
  </si>
  <si>
    <t>社会效益指标</t>
  </si>
  <si>
    <t>充分利用大数据和智能化手段，实现对违法超限车辆的全天候监管，保障公路的安全畅通。</t>
  </si>
  <si>
    <t>≥90%</t>
  </si>
  <si>
    <t>经民意调查测评，人民群众对治超工作满意度100%</t>
  </si>
  <si>
    <t>完成了仁东、石和两个不停车超限检测点项目建设。</t>
  </si>
  <si>
    <t>进一步优化玉林市的营商环境，方便群众出行，营造整洁有序、交通顺畅、安全文明的城市形象，有效防止乱停乱放、乱摆乱卖、出租车不按指定区域上下客以及乘客不按秩序排队等乱象出现反弹，营造“安全畅通、便捷高效、依法有序、环境和谐”的城市交通环境，为玉林市创建全国文明城市提供强有力的支撑和保障。</t>
  </si>
  <si>
    <t>玉林火车站聘用安保人员10人项</t>
  </si>
  <si>
    <t>10人</t>
  </si>
  <si>
    <r>
      <rPr>
        <sz val="11"/>
        <rFont val="宋体"/>
        <charset val="134"/>
      </rPr>
      <t>玉林火车站聘用安保人员</t>
    </r>
    <r>
      <rPr>
        <sz val="11"/>
        <rFont val="Helvetica"/>
        <charset val="134"/>
      </rPr>
      <t>10</t>
    </r>
    <r>
      <rPr>
        <sz val="11"/>
        <rFont val="宋体"/>
        <charset val="134"/>
      </rPr>
      <t>人，不超人数。</t>
    </r>
  </si>
  <si>
    <t>按合同约定服务质量达标率100%项</t>
  </si>
  <si>
    <t>按合同约定服务质量达标率100%</t>
  </si>
  <si>
    <t>完成时间为2024年12月项</t>
  </si>
  <si>
    <t>2024年12月31日前完成支付，资金支付及时率100%。</t>
  </si>
  <si>
    <t>≤360000元</t>
  </si>
  <si>
    <t>360000元</t>
  </si>
  <si>
    <t>共完成支付36万元，不超预算数。</t>
  </si>
  <si>
    <t>进一步优化玉林市的营商环境，方便群众出行，努力营造整洁有序、交通顺畅、安全文明的城市形象，有效防止乱停乱放、乱摆乱卖、出租车不按指定区域上下客以及乘客不按秩序排队等乱象出现反弹，营造“安全畅通、便捷高效、依法有序、环境和谐”的城市交通环境，为玉林市创建全国文明城市提供强有力的支撑和保障。项</t>
  </si>
  <si>
    <t>营造“安全畅通、便捷高效、依法有序、环境和谐”的城市交通环境，为玉林市创建全国文明城市提供强有力的支撑和保障</t>
  </si>
  <si>
    <t>经民意调查测评，人民群众对火车站周边秩序满意度100%</t>
  </si>
  <si>
    <t>保障了2024年玉林火车站安保人员经费。</t>
  </si>
  <si>
    <t>保障不停车超限检测点正常运行</t>
  </si>
  <si>
    <t>多媒体显示单元、视频综合管理系系统 、智慧显示系统运行维护项</t>
  </si>
  <si>
    <t>3个</t>
  </si>
  <si>
    <t>共维护城北点、仁东点、石和点等三个不停车检测系统。</t>
  </si>
  <si>
    <t>保障监控系统运行项</t>
  </si>
  <si>
    <t>系统正常运行达标率100%，实现对违法超限车辆的全天候监管，系统运行故障率为0.</t>
  </si>
  <si>
    <t>在2024年12月31日前支付，资金支付及时率100%。</t>
  </si>
  <si>
    <t>成本目标</t>
  </si>
  <si>
    <t>291633.21元</t>
  </si>
  <si>
    <t>实际支出29.163321万元，不超预算数。</t>
  </si>
  <si>
    <t>提高科技治超水平项</t>
  </si>
  <si>
    <t xml:space="preserve">实现对违法超限车辆的全天候监管，确保公路安全畅通，有效的保护路产路权。   </t>
  </si>
  <si>
    <t>经调查测评，人民群众对治超工作满意度100%</t>
  </si>
  <si>
    <t>通过引入视频大数据管理技术将不停车检测点视频监控数据、车辆识别数据、交通流量统计等数据接入服务器进行统一管理，形成统一格式的监控大数据。同时，数据与支队执法信息平台实时共享，实现对逾期未年审营运车辆、已立案未处理违法超限运输车辆、未按规定停运车辆、非法营运、违规经营网约车等道路运输违法违规车辆的大数据分析与识别，通过抓拍摄像机的实时预警功能可对布控车辆实施预警查处，大幅提高执法精准度。</t>
  </si>
  <si>
    <t>由于资金不足，减少、缩减维护项目或减少系统功能。</t>
  </si>
  <si>
    <t>450900240330500006462</t>
  </si>
  <si>
    <t>保障全支队业务安全有序开展，促进我市交通运输事业稳步发展。</t>
  </si>
  <si>
    <t>交通执法支队机构运行保障经费（四个办公区用水用电及通讯网络、聘请11个保安保洁人员、167个交通执法人员）项</t>
  </si>
  <si>
    <t>用水、用电、通讯网络办公区3个、聘请保安保洁人员11人，不超数量。</t>
  </si>
  <si>
    <t>达到合同要求项</t>
  </si>
  <si>
    <t>办公及执法用水、用电、通信保障充足率100%；办公场所安全及整洁度100%</t>
  </si>
  <si>
    <t>2024年12月前项</t>
  </si>
  <si>
    <t>在2024年12月31日前预算支付完成100%，资金支付及时率100%。</t>
  </si>
  <si>
    <t>≤1339000元</t>
  </si>
  <si>
    <t>1339000元</t>
  </si>
  <si>
    <t>支出133.9万元，控制在预算数内。</t>
  </si>
  <si>
    <t>保障全支队业务安全有序开展，促进我市交通运输事业稳步发展。项</t>
  </si>
  <si>
    <t>1.保障执法业务安全有序开展；2.后勤管理工作有序高效。　</t>
  </si>
  <si>
    <t>经民意调查测评，职工满意度等于100%</t>
  </si>
  <si>
    <t>保障市交通执法支队工作正常运转。</t>
  </si>
</sst>
</file>

<file path=xl/styles.xml><?xml version="1.0" encoding="utf-8"?>
<styleSheet xmlns="http://schemas.openxmlformats.org/spreadsheetml/2006/main">
  <numFmts count="7">
    <numFmt numFmtId="41" formatCode="_ * #,##0_ ;_ * \-#,##0_ ;_ * &quot;-&quot;_ ;_ @_ "/>
    <numFmt numFmtId="176" formatCode="0.00_);[Red]\(0.00\)"/>
    <numFmt numFmtId="42" formatCode="_ &quot;￥&quot;* #,##0_ ;_ &quot;￥&quot;* \-#,##0_ ;_ &quot;￥&quot;* &quot;-&quot;_ ;_ @_ "/>
    <numFmt numFmtId="44" formatCode="_ &quot;￥&quot;* #,##0.00_ ;_ &quot;￥&quot;* \-#,##0.00_ ;_ &quot;￥&quot;* &quot;-&quot;??_ ;_ @_ "/>
    <numFmt numFmtId="177" formatCode="0.00_ "/>
    <numFmt numFmtId="43" formatCode="_ * #,##0.00_ ;_ * \-#,##0.00_ ;_ * &quot;-&quot;??_ ;_ @_ "/>
    <numFmt numFmtId="178" formatCode="#,##0.00_ "/>
  </numFmts>
  <fonts count="36">
    <font>
      <sz val="11"/>
      <color theme="1"/>
      <name val="宋体"/>
      <charset val="134"/>
      <scheme val="minor"/>
    </font>
    <font>
      <sz val="10"/>
      <name val="Arial"/>
      <charset val="134"/>
    </font>
    <font>
      <b/>
      <sz val="18"/>
      <color rgb="FF000000"/>
      <name val="宋体"/>
      <charset val="134"/>
    </font>
    <font>
      <sz val="11"/>
      <name val="宋体"/>
      <charset val="134"/>
    </font>
    <font>
      <b/>
      <sz val="11"/>
      <name val="仿宋_GB2312"/>
      <charset val="134"/>
    </font>
    <font>
      <b/>
      <sz val="11"/>
      <name val="宋体"/>
      <charset val="134"/>
    </font>
    <font>
      <b/>
      <sz val="11"/>
      <color rgb="FF000000"/>
      <name val="宋体"/>
      <charset val="134"/>
    </font>
    <font>
      <sz val="11"/>
      <name val="仿宋_GB2312"/>
      <charset val="134"/>
    </font>
    <font>
      <sz val="11"/>
      <color rgb="FF000000"/>
      <name val="Calibri"/>
      <charset val="134"/>
    </font>
    <font>
      <sz val="11"/>
      <color rgb="FF000000"/>
      <name val="宋体"/>
      <charset val="134"/>
    </font>
    <font>
      <b/>
      <sz val="20"/>
      <color theme="1"/>
      <name val="宋体"/>
      <charset val="134"/>
      <scheme val="minor"/>
    </font>
    <font>
      <b/>
      <sz val="10.5"/>
      <color rgb="FF000000"/>
      <name val="Times New Roman"/>
      <charset val="134"/>
    </font>
    <font>
      <b/>
      <sz val="10.5"/>
      <color rgb="FF000000"/>
      <name val="仿宋_GB2312"/>
      <charset val="134"/>
    </font>
    <font>
      <sz val="10.5"/>
      <color rgb="FF5C6166"/>
      <name val="Helvetica"/>
      <charset val="134"/>
    </font>
    <font>
      <sz val="10.5"/>
      <color rgb="FF5C6166"/>
      <name val="宋体"/>
      <charset val="134"/>
    </font>
    <font>
      <u/>
      <sz val="11"/>
      <color rgb="FF800080"/>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u/>
      <sz val="11"/>
      <color rgb="FF0000FF"/>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i/>
      <sz val="11"/>
      <color rgb="FF7F7F7F"/>
      <name val="宋体"/>
      <charset val="0"/>
      <scheme val="minor"/>
    </font>
    <font>
      <sz val="11"/>
      <color rgb="FFFF0000"/>
      <name val="宋体"/>
      <charset val="0"/>
      <scheme val="minor"/>
    </font>
    <font>
      <b/>
      <sz val="18"/>
      <color theme="3"/>
      <name val="宋体"/>
      <charset val="134"/>
      <scheme val="minor"/>
    </font>
    <font>
      <b/>
      <sz val="11"/>
      <color rgb="FFFA7D00"/>
      <name val="宋体"/>
      <charset val="0"/>
      <scheme val="minor"/>
    </font>
    <font>
      <b/>
      <sz val="11"/>
      <color rgb="FF3F3F3F"/>
      <name val="宋体"/>
      <charset val="0"/>
      <scheme val="minor"/>
    </font>
    <font>
      <sz val="12"/>
      <name val="宋体"/>
      <charset val="134"/>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name val="Helvetica"/>
      <charset val="134"/>
    </font>
  </fonts>
  <fills count="33">
    <fill>
      <patternFill patternType="none"/>
    </fill>
    <fill>
      <patternFill patternType="gray125"/>
    </fill>
    <fill>
      <patternFill patternType="solid">
        <fgColor rgb="FFFFFFCC"/>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rgb="FFFFC7CE"/>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theme="8"/>
        <bgColor indexed="64"/>
      </patternFill>
    </fill>
    <fill>
      <patternFill patternType="solid">
        <fgColor rgb="FFA5A5A5"/>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0" fillId="4" borderId="0" applyNumberFormat="0" applyBorder="0" applyAlignment="0" applyProtection="0">
      <alignment vertical="center"/>
    </xf>
    <xf numFmtId="0" fontId="24" fillId="9"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3"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1" fillId="11"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 borderId="12" applyNumberFormat="0" applyFont="0" applyAlignment="0" applyProtection="0">
      <alignment vertical="center"/>
    </xf>
    <xf numFmtId="0" fontId="21" fillId="12" borderId="0" applyNumberFormat="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11" applyNumberFormat="0" applyFill="0" applyAlignment="0" applyProtection="0">
      <alignment vertical="center"/>
    </xf>
    <xf numFmtId="0" fontId="17" fillId="0" borderId="11" applyNumberFormat="0" applyFill="0" applyAlignment="0" applyProtection="0">
      <alignment vertical="center"/>
    </xf>
    <xf numFmtId="0" fontId="21" fillId="10" borderId="0" applyNumberFormat="0" applyBorder="0" applyAlignment="0" applyProtection="0">
      <alignment vertical="center"/>
    </xf>
    <xf numFmtId="0" fontId="18" fillId="0" borderId="13" applyNumberFormat="0" applyFill="0" applyAlignment="0" applyProtection="0">
      <alignment vertical="center"/>
    </xf>
    <xf numFmtId="0" fontId="21" fillId="16" borderId="0" applyNumberFormat="0" applyBorder="0" applyAlignment="0" applyProtection="0">
      <alignment vertical="center"/>
    </xf>
    <xf numFmtId="0" fontId="29" fillId="15" borderId="15" applyNumberFormat="0" applyAlignment="0" applyProtection="0">
      <alignment vertical="center"/>
    </xf>
    <xf numFmtId="0" fontId="28" fillId="15" borderId="14" applyNumberFormat="0" applyAlignment="0" applyProtection="0">
      <alignment vertical="center"/>
    </xf>
    <xf numFmtId="0" fontId="31" fillId="21" borderId="16" applyNumberFormat="0" applyAlignment="0" applyProtection="0">
      <alignment vertical="center"/>
    </xf>
    <xf numFmtId="0" fontId="20" fillId="8" borderId="0" applyNumberFormat="0" applyBorder="0" applyAlignment="0" applyProtection="0">
      <alignment vertical="center"/>
    </xf>
    <xf numFmtId="0" fontId="21" fillId="23" borderId="0" applyNumberFormat="0" applyBorder="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27" borderId="0" applyNumberFormat="0" applyBorder="0" applyAlignment="0" applyProtection="0">
      <alignment vertical="center"/>
    </xf>
    <xf numFmtId="0" fontId="23" fillId="7" borderId="0" applyNumberFormat="0" applyBorder="0" applyAlignment="0" applyProtection="0">
      <alignment vertical="center"/>
    </xf>
    <xf numFmtId="0" fontId="20" fillId="24" borderId="0" applyNumberFormat="0" applyBorder="0" applyAlignment="0" applyProtection="0">
      <alignment vertical="center"/>
    </xf>
    <xf numFmtId="0" fontId="21" fillId="19" borderId="0" applyNumberFormat="0" applyBorder="0" applyAlignment="0" applyProtection="0">
      <alignment vertical="center"/>
    </xf>
    <xf numFmtId="0" fontId="20" fillId="14" borderId="0" applyNumberFormat="0" applyBorder="0" applyAlignment="0" applyProtection="0">
      <alignment vertical="center"/>
    </xf>
    <xf numFmtId="0" fontId="20" fillId="28"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21" fillId="32" borderId="0" applyNumberFormat="0" applyBorder="0" applyAlignment="0" applyProtection="0">
      <alignment vertical="center"/>
    </xf>
    <xf numFmtId="0" fontId="21" fillId="22" borderId="0" applyNumberFormat="0" applyBorder="0" applyAlignment="0" applyProtection="0">
      <alignment vertical="center"/>
    </xf>
    <xf numFmtId="0" fontId="20" fillId="29" borderId="0" applyNumberFormat="0" applyBorder="0" applyAlignment="0" applyProtection="0">
      <alignment vertical="center"/>
    </xf>
    <xf numFmtId="0" fontId="20" fillId="18" borderId="0" applyNumberFormat="0" applyBorder="0" applyAlignment="0" applyProtection="0">
      <alignment vertical="center"/>
    </xf>
    <xf numFmtId="0" fontId="21" fillId="20"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5" borderId="0" applyNumberFormat="0" applyBorder="0" applyAlignment="0" applyProtection="0">
      <alignment vertical="center"/>
    </xf>
    <xf numFmtId="0" fontId="20" fillId="17" borderId="0" applyNumberFormat="0" applyBorder="0" applyAlignment="0" applyProtection="0">
      <alignment vertical="center"/>
    </xf>
    <xf numFmtId="0" fontId="21" fillId="13" borderId="0" applyNumberFormat="0" applyBorder="0" applyAlignment="0" applyProtection="0">
      <alignment vertical="center"/>
    </xf>
    <xf numFmtId="0" fontId="30" fillId="0" borderId="0">
      <alignment vertical="center"/>
    </xf>
  </cellStyleXfs>
  <cellXfs count="58">
    <xf numFmtId="0" fontId="0" fillId="0" borderId="0" xfId="0">
      <alignment vertical="center"/>
    </xf>
    <xf numFmtId="0" fontId="1" fillId="0" borderId="0" xfId="0" applyNumberFormat="1" applyFont="1" applyFill="1" applyBorder="1" applyAlignment="1" applyProtection="1"/>
    <xf numFmtId="0" fontId="1" fillId="0" borderId="0" xfId="0" applyFont="1" applyFill="1" applyAlignment="1">
      <alignment wrapText="1"/>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right" vertical="center"/>
    </xf>
    <xf numFmtId="0" fontId="3" fillId="0" borderId="1" xfId="0" applyFont="1" applyFill="1" applyBorder="1" applyAlignment="1" applyProtection="1">
      <alignment horizontal="left" vertical="center"/>
    </xf>
    <xf numFmtId="0" fontId="3" fillId="0" borderId="1" xfId="0" applyFont="1" applyFill="1" applyBorder="1" applyAlignment="1" applyProtection="1">
      <alignment vertical="center"/>
    </xf>
    <xf numFmtId="0" fontId="6"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7"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xf>
    <xf numFmtId="9" fontId="3" fillId="0" borderId="1" xfId="0" applyNumberFormat="1" applyFont="1" applyFill="1" applyBorder="1" applyAlignment="1">
      <alignment horizontal="center" vertical="center" wrapText="1"/>
    </xf>
    <xf numFmtId="10" fontId="3" fillId="0" borderId="1" xfId="0" applyNumberFormat="1" applyFont="1" applyFill="1" applyBorder="1" applyAlignment="1" applyProtection="1">
      <alignment horizontal="center" vertical="center"/>
    </xf>
    <xf numFmtId="0" fontId="8" fillId="0" borderId="0" xfId="0" applyFont="1" applyFill="1" applyBorder="1" applyAlignment="1" applyProtection="1"/>
    <xf numFmtId="0" fontId="9" fillId="0" borderId="0" xfId="0" applyFont="1" applyFill="1" applyBorder="1" applyAlignment="1" applyProtection="1">
      <alignment horizontal="center" vertical="center"/>
    </xf>
    <xf numFmtId="0" fontId="3" fillId="0" borderId="1" xfId="0" applyFont="1" applyFill="1" applyBorder="1" applyAlignment="1" applyProtection="1">
      <alignment horizontal="left" vertical="center" wrapText="1"/>
    </xf>
    <xf numFmtId="10" fontId="3" fillId="0" borderId="1" xfId="0" applyNumberFormat="1" applyFont="1" applyFill="1" applyBorder="1" applyAlignment="1" applyProtection="1">
      <alignment vertical="center" wrapText="1"/>
    </xf>
    <xf numFmtId="0" fontId="9" fillId="0" borderId="2" xfId="0" applyFont="1" applyFill="1" applyBorder="1" applyAlignment="1">
      <alignment horizontal="left" vertical="center" wrapText="1"/>
    </xf>
    <xf numFmtId="9" fontId="3" fillId="0" borderId="1" xfId="0" applyNumberFormat="1" applyFont="1" applyFill="1" applyBorder="1" applyAlignment="1" applyProtection="1">
      <alignment horizontal="center" vertical="center"/>
    </xf>
    <xf numFmtId="10" fontId="3" fillId="0" borderId="1" xfId="0" applyNumberFormat="1" applyFont="1" applyFill="1" applyBorder="1" applyAlignment="1">
      <alignment horizontal="center" vertical="center" wrapText="1"/>
    </xf>
    <xf numFmtId="0" fontId="3" fillId="0" borderId="1" xfId="49" applyFont="1" applyBorder="1" applyAlignment="1">
      <alignment horizontal="center" vertical="center" wrapText="1"/>
    </xf>
    <xf numFmtId="0" fontId="3" fillId="0" borderId="0" xfId="0" applyFont="1" applyFill="1"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10" fillId="0" borderId="3" xfId="0" applyFont="1" applyBorder="1" applyAlignment="1">
      <alignment horizontal="center" vertical="center"/>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1" xfId="0" applyBorder="1" applyAlignment="1">
      <alignment horizontal="center" vertical="center"/>
    </xf>
    <xf numFmtId="0" fontId="13" fillId="0" borderId="0" xfId="0" applyFont="1">
      <alignment vertical="center"/>
    </xf>
    <xf numFmtId="0" fontId="14" fillId="0" borderId="1" xfId="0" applyFont="1" applyBorder="1" applyAlignment="1">
      <alignment vertical="center" wrapText="1"/>
    </xf>
    <xf numFmtId="0" fontId="13" fillId="0" borderId="1" xfId="0" applyFont="1" applyBorder="1" applyAlignment="1">
      <alignment vertical="center" wrapText="1"/>
    </xf>
    <xf numFmtId="178" fontId="0" fillId="0" borderId="1" xfId="0" applyNumberFormat="1" applyBorder="1">
      <alignment vertical="center"/>
    </xf>
    <xf numFmtId="10" fontId="0" fillId="0" borderId="1" xfId="11" applyNumberFormat="1" applyFont="1" applyBorder="1">
      <alignment vertical="center"/>
    </xf>
    <xf numFmtId="0" fontId="0" fillId="0" borderId="7" xfId="0" applyBorder="1">
      <alignment vertical="center"/>
    </xf>
    <xf numFmtId="0" fontId="0" fillId="0" borderId="7" xfId="0" applyBorder="1" applyAlignment="1">
      <alignment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 xfId="0" applyBorder="1">
      <alignment vertical="center"/>
    </xf>
    <xf numFmtId="2" fontId="0" fillId="0" borderId="1" xfId="0" applyNumberFormat="1" applyBorder="1">
      <alignment vertical="center"/>
    </xf>
    <xf numFmtId="0" fontId="0" fillId="0" borderId="10" xfId="0" applyBorder="1" applyAlignment="1">
      <alignment horizontal="left" vertical="center" wrapText="1"/>
    </xf>
    <xf numFmtId="0" fontId="12" fillId="0" borderId="5" xfId="0" applyFont="1" applyBorder="1" applyAlignment="1">
      <alignment horizontal="center" vertical="center" wrapText="1"/>
    </xf>
    <xf numFmtId="9" fontId="0" fillId="0" borderId="1" xfId="0" applyNumberFormat="1" applyBorder="1">
      <alignment vertical="center"/>
    </xf>
    <xf numFmtId="0" fontId="0" fillId="0" borderId="1" xfId="0" applyBorder="1" applyAlignment="1">
      <alignment vertical="center" wrapText="1"/>
    </xf>
    <xf numFmtId="10" fontId="0" fillId="0" borderId="1" xfId="0" applyNumberFormat="1" applyBorder="1">
      <alignment vertical="center"/>
    </xf>
    <xf numFmtId="177" fontId="0" fillId="0" borderId="1" xfId="0" applyNumberFormat="1" applyBorder="1" applyAlignment="1">
      <alignment horizontal="center" vertical="center"/>
    </xf>
    <xf numFmtId="0" fontId="13" fillId="0" borderId="0" xfId="0" applyFont="1" applyAlignment="1">
      <alignment vertical="center" wrapText="1"/>
    </xf>
    <xf numFmtId="0" fontId="13" fillId="0" borderId="0" xfId="0" applyFont="1" quotePrefix="1">
      <alignment vertical="center"/>
    </xf>
    <xf numFmtId="0" fontId="0" fillId="0" borderId="7" xfId="0" applyBorder="1" quotePrefix="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6"/>
  <sheetViews>
    <sheetView tabSelected="1" workbookViewId="0">
      <selection activeCell="P11" sqref="P11:P16"/>
    </sheetView>
  </sheetViews>
  <sheetFormatPr defaultColWidth="9" defaultRowHeight="13.5"/>
  <cols>
    <col min="1" max="1" width="6" style="31" customWidth="1"/>
    <col min="2" max="2" width="22.25" customWidth="1"/>
    <col min="3" max="3" width="25.625" style="32" customWidth="1"/>
    <col min="4" max="4" width="17.625" customWidth="1"/>
    <col min="5" max="5" width="8.375" style="31" customWidth="1"/>
    <col min="6" max="6" width="16.375" customWidth="1"/>
    <col min="7" max="7" width="13.75" customWidth="1"/>
    <col min="8" max="8" width="10" customWidth="1"/>
    <col min="9" max="9" width="12.25" customWidth="1"/>
    <col min="10" max="10" width="9.25" style="31" customWidth="1"/>
    <col min="11" max="11" width="9.625" style="31" customWidth="1"/>
    <col min="12" max="12" width="23.5" style="32" customWidth="1"/>
    <col min="13" max="13" width="6.125" customWidth="1"/>
    <col min="16" max="16" width="15.875" customWidth="1"/>
  </cols>
  <sheetData>
    <row r="1" spans="1:1">
      <c r="A1" s="31" t="s">
        <v>0</v>
      </c>
    </row>
    <row r="2" ht="26.25" customHeight="1" spans="1:13">
      <c r="A2" s="33" t="s">
        <v>1</v>
      </c>
      <c r="B2" s="33"/>
      <c r="C2" s="33"/>
      <c r="D2" s="33"/>
      <c r="E2" s="33"/>
      <c r="F2" s="33"/>
      <c r="G2" s="33"/>
      <c r="H2" s="33"/>
      <c r="I2" s="33"/>
      <c r="J2" s="33"/>
      <c r="K2" s="33"/>
      <c r="L2" s="33"/>
      <c r="M2" s="33"/>
    </row>
    <row r="3" s="30" customFormat="1" ht="39.75" customHeight="1" spans="1:13">
      <c r="A3" s="34" t="s">
        <v>2</v>
      </c>
      <c r="B3" s="35" t="s">
        <v>3</v>
      </c>
      <c r="C3" s="36" t="s">
        <v>4</v>
      </c>
      <c r="D3" s="36" t="s">
        <v>5</v>
      </c>
      <c r="E3" s="37" t="s">
        <v>6</v>
      </c>
      <c r="F3" s="36" t="s">
        <v>7</v>
      </c>
      <c r="G3" s="36" t="s">
        <v>8</v>
      </c>
      <c r="H3" s="36" t="s">
        <v>9</v>
      </c>
      <c r="I3" s="52" t="s">
        <v>10</v>
      </c>
      <c r="J3" s="52" t="s">
        <v>11</v>
      </c>
      <c r="K3" s="35" t="s">
        <v>12</v>
      </c>
      <c r="L3" s="52" t="s">
        <v>13</v>
      </c>
      <c r="M3" s="35" t="s">
        <v>14</v>
      </c>
    </row>
    <row r="4" ht="49.5" customHeight="1" spans="1:13">
      <c r="A4" s="38">
        <v>1</v>
      </c>
      <c r="B4" s="58" t="s">
        <v>15</v>
      </c>
      <c r="C4" s="40" t="s">
        <v>16</v>
      </c>
      <c r="D4" s="41" t="s">
        <v>17</v>
      </c>
      <c r="E4" s="38">
        <v>2024</v>
      </c>
      <c r="F4" s="42">
        <v>2318855</v>
      </c>
      <c r="G4" s="42">
        <v>2318855</v>
      </c>
      <c r="H4" s="43">
        <f>G4/F4*100%</f>
        <v>1</v>
      </c>
      <c r="I4" s="53">
        <v>0</v>
      </c>
      <c r="J4" s="38">
        <v>100</v>
      </c>
      <c r="K4" s="38" t="s">
        <v>18</v>
      </c>
      <c r="L4" s="54"/>
      <c r="M4" s="49"/>
    </row>
    <row r="5" ht="45.75" customHeight="1" spans="1:13">
      <c r="A5" s="38">
        <v>2</v>
      </c>
      <c r="B5" s="59" t="s">
        <v>19</v>
      </c>
      <c r="C5" s="40" t="s">
        <v>20</v>
      </c>
      <c r="D5" s="41" t="s">
        <v>17</v>
      </c>
      <c r="E5" s="38">
        <v>2024</v>
      </c>
      <c r="F5" s="42">
        <v>321000</v>
      </c>
      <c r="G5" s="42">
        <v>291633.21</v>
      </c>
      <c r="H5" s="43">
        <f t="shared" ref="H4:H8" si="0">G5/F5*100%</f>
        <v>0.908514672897196</v>
      </c>
      <c r="I5" s="55">
        <v>0.1083</v>
      </c>
      <c r="J5" s="56">
        <v>99.09</v>
      </c>
      <c r="K5" s="38" t="s">
        <v>18</v>
      </c>
      <c r="L5" s="54"/>
      <c r="M5" s="49"/>
    </row>
    <row r="6" ht="30" customHeight="1" spans="1:13">
      <c r="A6" s="38">
        <v>3</v>
      </c>
      <c r="B6" s="59" t="s">
        <v>21</v>
      </c>
      <c r="C6" s="40" t="s">
        <v>22</v>
      </c>
      <c r="D6" s="41" t="s">
        <v>17</v>
      </c>
      <c r="E6" s="38">
        <v>2024</v>
      </c>
      <c r="F6" s="42">
        <v>1339000</v>
      </c>
      <c r="G6" s="42">
        <v>1339000</v>
      </c>
      <c r="H6" s="43">
        <f t="shared" si="0"/>
        <v>1</v>
      </c>
      <c r="I6" s="53">
        <v>0</v>
      </c>
      <c r="J6" s="38">
        <v>100</v>
      </c>
      <c r="K6" s="38" t="s">
        <v>18</v>
      </c>
      <c r="L6" s="57"/>
      <c r="M6" s="49"/>
    </row>
    <row r="7" ht="49.5" customHeight="1" spans="1:13">
      <c r="A7" s="38">
        <v>4</v>
      </c>
      <c r="B7" s="59" t="s">
        <v>23</v>
      </c>
      <c r="C7" s="40" t="s">
        <v>24</v>
      </c>
      <c r="D7" s="41" t="s">
        <v>17</v>
      </c>
      <c r="E7" s="38">
        <v>2024</v>
      </c>
      <c r="F7" s="42">
        <v>360000</v>
      </c>
      <c r="G7" s="42">
        <v>360000</v>
      </c>
      <c r="H7" s="43">
        <f t="shared" si="0"/>
        <v>1</v>
      </c>
      <c r="I7" s="53">
        <v>0</v>
      </c>
      <c r="J7" s="38">
        <v>100</v>
      </c>
      <c r="K7" s="38" t="s">
        <v>18</v>
      </c>
      <c r="L7" s="54"/>
      <c r="M7" s="49"/>
    </row>
    <row r="8" ht="50.25" customHeight="1" spans="1:13">
      <c r="A8" s="38">
        <v>5</v>
      </c>
      <c r="B8" s="45" t="s">
        <v>25</v>
      </c>
      <c r="C8" s="40" t="s">
        <v>26</v>
      </c>
      <c r="D8" s="41" t="s">
        <v>17</v>
      </c>
      <c r="E8" s="38">
        <v>2024</v>
      </c>
      <c r="F8" s="42">
        <v>997983</v>
      </c>
      <c r="G8" s="42">
        <v>990527.76</v>
      </c>
      <c r="H8" s="43">
        <f t="shared" si="0"/>
        <v>0.99252969238955</v>
      </c>
      <c r="I8" s="53">
        <v>0</v>
      </c>
      <c r="J8" s="38">
        <v>99.93</v>
      </c>
      <c r="K8" s="38" t="s">
        <v>18</v>
      </c>
      <c r="L8" s="54"/>
      <c r="M8" s="49"/>
    </row>
    <row r="9" ht="30" customHeight="1" spans="1:13">
      <c r="A9" s="46" t="s">
        <v>27</v>
      </c>
      <c r="B9" s="47"/>
      <c r="C9" s="48"/>
      <c r="D9" s="49"/>
      <c r="E9" s="38"/>
      <c r="F9" s="50"/>
      <c r="G9" s="49"/>
      <c r="H9" s="49"/>
      <c r="I9" s="49"/>
      <c r="J9" s="38"/>
      <c r="K9" s="38"/>
      <c r="L9" s="54"/>
      <c r="M9" s="49"/>
    </row>
    <row r="10" ht="52.5" customHeight="1" spans="1:13">
      <c r="A10" s="51" t="s">
        <v>28</v>
      </c>
      <c r="B10" s="51"/>
      <c r="C10" s="51"/>
      <c r="D10" s="51"/>
      <c r="E10" s="51"/>
      <c r="F10" s="51"/>
      <c r="G10" s="51"/>
      <c r="H10" s="51"/>
      <c r="I10" s="51"/>
      <c r="J10" s="51"/>
      <c r="K10" s="51"/>
      <c r="L10" s="51"/>
      <c r="M10" s="51"/>
    </row>
    <row r="11" spans="16:16">
      <c r="P11" s="42">
        <v>2318855</v>
      </c>
    </row>
    <row r="12" spans="16:16">
      <c r="P12" s="42">
        <v>291633.21</v>
      </c>
    </row>
    <row r="13" spans="16:16">
      <c r="P13" s="42">
        <v>1339000</v>
      </c>
    </row>
    <row r="14" spans="16:16">
      <c r="P14" s="42">
        <v>360000</v>
      </c>
    </row>
    <row r="15" spans="16:16">
      <c r="P15" s="42">
        <v>990527.76</v>
      </c>
    </row>
    <row r="16" spans="16:16">
      <c r="P16">
        <f>SUM(P11:P15)</f>
        <v>5300015.97</v>
      </c>
    </row>
  </sheetData>
  <mergeCells count="3">
    <mergeCell ref="A2:M2"/>
    <mergeCell ref="A9:C9"/>
    <mergeCell ref="A10:M10"/>
  </mergeCells>
  <printOptions horizontalCentered="1"/>
  <pageMargins left="0.109722222222222" right="0.196527777777778" top="0.751388888888889" bottom="0.751388888888889" header="0.298611111111111" footer="0.298611111111111"/>
  <pageSetup paperSize="9" scale="7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workbookViewId="0">
      <selection activeCell="C18" sqref="C18"/>
    </sheetView>
  </sheetViews>
  <sheetFormatPr defaultColWidth="8.375" defaultRowHeight="12.55" customHeight="1"/>
  <cols>
    <col min="1" max="1" width="6" style="2" customWidth="1"/>
    <col min="2" max="2" width="16.4666666666667" style="1" customWidth="1"/>
    <col min="3" max="3" width="21.5" style="1" customWidth="1"/>
    <col min="4" max="4" width="12.25" style="1" customWidth="1"/>
    <col min="5" max="5" width="14.125" style="1" customWidth="1"/>
    <col min="6" max="7" width="15.875" style="1" customWidth="1"/>
    <col min="8" max="9" width="13.875" style="1" customWidth="1"/>
    <col min="10" max="10" width="41.025" style="1" customWidth="1"/>
    <col min="11" max="11" width="17.25" style="1" customWidth="1"/>
    <col min="12" max="16384" width="8.375" style="1"/>
  </cols>
  <sheetData>
    <row r="1" s="1" customFormat="1" ht="33" customHeight="1" spans="1:24">
      <c r="A1" s="3" t="s">
        <v>29</v>
      </c>
      <c r="B1" s="3"/>
      <c r="C1" s="3"/>
      <c r="D1" s="3"/>
      <c r="E1" s="3"/>
      <c r="F1" s="3"/>
      <c r="G1" s="3"/>
      <c r="H1" s="3"/>
      <c r="I1" s="3"/>
      <c r="J1" s="3"/>
      <c r="K1" s="3"/>
      <c r="L1" s="21"/>
      <c r="M1" s="21"/>
      <c r="N1" s="21"/>
      <c r="O1" s="21"/>
      <c r="P1" s="21"/>
      <c r="Q1" s="21"/>
      <c r="R1" s="21"/>
      <c r="S1" s="21"/>
      <c r="T1" s="21"/>
      <c r="U1" s="21"/>
      <c r="V1" s="21"/>
      <c r="W1" s="21"/>
      <c r="X1" s="21"/>
    </row>
    <row r="2" s="1" customFormat="1" ht="21.95" customHeight="1" spans="1:24">
      <c r="A2" s="4" t="s">
        <v>4</v>
      </c>
      <c r="B2" s="4"/>
      <c r="C2" s="5" t="s">
        <v>26</v>
      </c>
      <c r="D2" s="5"/>
      <c r="E2" s="5"/>
      <c r="F2" s="4" t="s">
        <v>3</v>
      </c>
      <c r="G2" s="4" t="s">
        <v>30</v>
      </c>
      <c r="H2" s="4"/>
      <c r="I2" s="4"/>
      <c r="J2" s="4"/>
      <c r="K2" s="4"/>
      <c r="L2" s="22"/>
      <c r="M2" s="22"/>
      <c r="N2" s="22"/>
      <c r="O2" s="22"/>
      <c r="P2" s="22"/>
      <c r="Q2" s="22"/>
      <c r="R2" s="22"/>
      <c r="S2" s="22"/>
      <c r="T2" s="21"/>
      <c r="U2" s="21"/>
      <c r="V2" s="21"/>
      <c r="W2" s="21"/>
      <c r="X2" s="21"/>
    </row>
    <row r="3" s="1" customFormat="1" ht="21.95" customHeight="1" spans="1:24">
      <c r="A3" s="4" t="s">
        <v>31</v>
      </c>
      <c r="B3" s="4"/>
      <c r="C3" s="4" t="s">
        <v>32</v>
      </c>
      <c r="D3" s="4"/>
      <c r="E3" s="4"/>
      <c r="F3" s="4" t="s">
        <v>33</v>
      </c>
      <c r="G3" s="4" t="s">
        <v>34</v>
      </c>
      <c r="H3" s="4"/>
      <c r="I3" s="4"/>
      <c r="J3" s="4"/>
      <c r="K3" s="4"/>
      <c r="L3" s="22"/>
      <c r="M3" s="22"/>
      <c r="N3" s="22"/>
      <c r="O3" s="22"/>
      <c r="P3" s="22"/>
      <c r="Q3" s="22"/>
      <c r="R3" s="22"/>
      <c r="S3" s="22"/>
      <c r="T3" s="21"/>
      <c r="U3" s="21"/>
      <c r="V3" s="21"/>
      <c r="W3" s="21"/>
      <c r="X3" s="21"/>
    </row>
    <row r="4" s="1" customFormat="1" ht="21.95" customHeight="1" spans="1:24">
      <c r="A4" s="6" t="s">
        <v>35</v>
      </c>
      <c r="B4" s="6"/>
      <c r="C4" s="7" t="s">
        <v>36</v>
      </c>
      <c r="D4" s="7"/>
      <c r="E4" s="7" t="s">
        <v>37</v>
      </c>
      <c r="F4" s="7"/>
      <c r="G4" s="7" t="s">
        <v>38</v>
      </c>
      <c r="H4" s="7" t="s">
        <v>7</v>
      </c>
      <c r="I4" s="7" t="s">
        <v>39</v>
      </c>
      <c r="J4" s="7" t="s">
        <v>40</v>
      </c>
      <c r="K4" s="7"/>
      <c r="L4" s="22"/>
      <c r="M4" s="22"/>
      <c r="N4" s="22"/>
      <c r="O4" s="22"/>
      <c r="P4" s="22"/>
      <c r="Q4" s="22"/>
      <c r="R4" s="22"/>
      <c r="S4" s="22"/>
      <c r="T4" s="21"/>
      <c r="U4" s="21"/>
      <c r="V4" s="21"/>
      <c r="W4" s="21"/>
      <c r="X4" s="21"/>
    </row>
    <row r="5" s="1" customFormat="1" ht="21.95" customHeight="1" spans="1:11">
      <c r="A5" s="6"/>
      <c r="B5" s="6"/>
      <c r="C5" s="8" t="s">
        <v>27</v>
      </c>
      <c r="D5" s="8"/>
      <c r="E5" s="4">
        <f t="shared" ref="E5:I5" si="0">E6+E7+E8+E9+E10</f>
        <v>99.7983</v>
      </c>
      <c r="F5" s="4"/>
      <c r="G5" s="4">
        <f t="shared" si="0"/>
        <v>0</v>
      </c>
      <c r="H5" s="6">
        <f t="shared" si="0"/>
        <v>0</v>
      </c>
      <c r="I5" s="6">
        <f t="shared" si="0"/>
        <v>99.052776</v>
      </c>
      <c r="J5" s="20">
        <v>0.9925</v>
      </c>
      <c r="K5" s="20"/>
    </row>
    <row r="6" s="1" customFormat="1" ht="21.95" customHeight="1" spans="1:11">
      <c r="A6" s="6"/>
      <c r="B6" s="6"/>
      <c r="C6" s="9" t="s">
        <v>41</v>
      </c>
      <c r="D6" s="10" t="s">
        <v>42</v>
      </c>
      <c r="E6" s="4">
        <v>0</v>
      </c>
      <c r="F6" s="4"/>
      <c r="G6" s="4">
        <v>0</v>
      </c>
      <c r="H6" s="6">
        <v>0</v>
      </c>
      <c r="I6" s="6">
        <v>0</v>
      </c>
      <c r="J6" s="4">
        <v>0</v>
      </c>
      <c r="K6" s="4"/>
    </row>
    <row r="7" s="1" customFormat="1" ht="21.95" customHeight="1" spans="1:11">
      <c r="A7" s="6"/>
      <c r="B7" s="6"/>
      <c r="C7" s="9"/>
      <c r="D7" s="10" t="s">
        <v>43</v>
      </c>
      <c r="E7" s="4">
        <v>99.7983</v>
      </c>
      <c r="F7" s="4"/>
      <c r="G7" s="4">
        <v>0</v>
      </c>
      <c r="H7" s="6">
        <v>0</v>
      </c>
      <c r="I7" s="6">
        <v>99.052776</v>
      </c>
      <c r="J7" s="4">
        <v>99.25</v>
      </c>
      <c r="K7" s="4"/>
    </row>
    <row r="8" s="1" customFormat="1" ht="21.95" customHeight="1" spans="1:11">
      <c r="A8" s="6"/>
      <c r="B8" s="6"/>
      <c r="C8" s="4" t="s">
        <v>44</v>
      </c>
      <c r="D8" s="11" t="s">
        <v>45</v>
      </c>
      <c r="E8" s="4">
        <v>0</v>
      </c>
      <c r="F8" s="4"/>
      <c r="G8" s="4">
        <v>0</v>
      </c>
      <c r="H8" s="6">
        <v>0</v>
      </c>
      <c r="I8" s="6">
        <v>0</v>
      </c>
      <c r="J8" s="4">
        <v>0</v>
      </c>
      <c r="K8" s="4"/>
    </row>
    <row r="9" s="1" customFormat="1" ht="21.95" customHeight="1" spans="1:11">
      <c r="A9" s="6"/>
      <c r="B9" s="6"/>
      <c r="C9" s="4" t="s">
        <v>46</v>
      </c>
      <c r="D9" s="11" t="s">
        <v>45</v>
      </c>
      <c r="E9" s="4">
        <v>0</v>
      </c>
      <c r="F9" s="4"/>
      <c r="G9" s="4">
        <v>0</v>
      </c>
      <c r="H9" s="6">
        <v>0</v>
      </c>
      <c r="I9" s="6">
        <v>0</v>
      </c>
      <c r="J9" s="4">
        <v>0</v>
      </c>
      <c r="K9" s="4"/>
    </row>
    <row r="10" s="1" customFormat="1" ht="21.95" customHeight="1" spans="1:11">
      <c r="A10" s="6"/>
      <c r="B10" s="6"/>
      <c r="C10" s="9" t="s">
        <v>47</v>
      </c>
      <c r="D10" s="11" t="s">
        <v>45</v>
      </c>
      <c r="E10" s="4">
        <v>0</v>
      </c>
      <c r="F10" s="4"/>
      <c r="G10" s="4">
        <v>0</v>
      </c>
      <c r="H10" s="6">
        <v>0</v>
      </c>
      <c r="I10" s="6">
        <v>0</v>
      </c>
      <c r="J10" s="4">
        <v>0</v>
      </c>
      <c r="K10" s="4"/>
    </row>
    <row r="11" s="1" customFormat="1" ht="94.5" customHeight="1" spans="1:24">
      <c r="A11" s="4" t="s">
        <v>48</v>
      </c>
      <c r="B11" s="4"/>
      <c r="C11" s="9" t="s">
        <v>49</v>
      </c>
      <c r="D11" s="9"/>
      <c r="E11" s="9"/>
      <c r="F11" s="9"/>
      <c r="G11" s="9"/>
      <c r="H11" s="9"/>
      <c r="I11" s="9"/>
      <c r="J11" s="9"/>
      <c r="K11" s="9"/>
      <c r="L11" s="21"/>
      <c r="M11" s="21"/>
      <c r="N11" s="21"/>
      <c r="O11" s="21"/>
      <c r="P11" s="21"/>
      <c r="Q11" s="21"/>
      <c r="R11" s="21"/>
      <c r="S11" s="21"/>
      <c r="T11" s="21"/>
      <c r="U11" s="21"/>
      <c r="V11" s="21"/>
      <c r="W11" s="21"/>
      <c r="X11" s="21"/>
    </row>
    <row r="12" s="1" customFormat="1" ht="27.95" customHeight="1" spans="1:24">
      <c r="A12" s="12" t="s">
        <v>50</v>
      </c>
      <c r="B12" s="12"/>
      <c r="C12" s="12"/>
      <c r="D12" s="13">
        <v>99.93</v>
      </c>
      <c r="E12" s="13"/>
      <c r="F12" s="14" t="s">
        <v>51</v>
      </c>
      <c r="G12" s="15">
        <f>IF(J5*10&gt;10,10,J5*10)</f>
        <v>9.925</v>
      </c>
      <c r="H12" s="15"/>
      <c r="I12" s="15"/>
      <c r="J12" s="15"/>
      <c r="K12" s="15"/>
      <c r="L12" s="21"/>
      <c r="M12" s="21"/>
      <c r="N12" s="21"/>
      <c r="O12" s="21"/>
      <c r="P12" s="21"/>
      <c r="Q12" s="21"/>
      <c r="R12" s="21"/>
      <c r="S12" s="21"/>
      <c r="T12" s="21"/>
      <c r="U12" s="21"/>
      <c r="V12" s="21"/>
      <c r="W12" s="21"/>
      <c r="X12" s="21"/>
    </row>
    <row r="13" s="1" customFormat="1" ht="30" customHeight="1" spans="1:11">
      <c r="A13" s="16" t="s">
        <v>52</v>
      </c>
      <c r="B13" s="7" t="s">
        <v>53</v>
      </c>
      <c r="C13" s="7" t="s">
        <v>54</v>
      </c>
      <c r="D13" s="7" t="s">
        <v>55</v>
      </c>
      <c r="E13" s="7"/>
      <c r="F13" s="7" t="s">
        <v>56</v>
      </c>
      <c r="G13" s="7" t="s">
        <v>57</v>
      </c>
      <c r="H13" s="7" t="s">
        <v>58</v>
      </c>
      <c r="I13" s="7" t="s">
        <v>59</v>
      </c>
      <c r="J13" s="7" t="s">
        <v>60</v>
      </c>
      <c r="K13" s="7" t="s">
        <v>61</v>
      </c>
    </row>
    <row r="14" s="1" customFormat="1" ht="36.95" customHeight="1" spans="1:11">
      <c r="A14" s="16"/>
      <c r="B14" s="16" t="s">
        <v>62</v>
      </c>
      <c r="C14" s="16" t="s">
        <v>63</v>
      </c>
      <c r="D14" s="17" t="s">
        <v>63</v>
      </c>
      <c r="E14" s="17"/>
      <c r="F14" s="16" t="s">
        <v>64</v>
      </c>
      <c r="G14" s="16">
        <v>20</v>
      </c>
      <c r="H14" s="16" t="s">
        <v>65</v>
      </c>
      <c r="I14" s="6">
        <v>20</v>
      </c>
      <c r="J14" s="23" t="s">
        <v>66</v>
      </c>
      <c r="K14" s="23" t="s">
        <v>67</v>
      </c>
    </row>
    <row r="15" s="1" customFormat="1" ht="36.95" customHeight="1" spans="1:11">
      <c r="A15" s="16"/>
      <c r="B15" s="16"/>
      <c r="C15" s="16" t="s">
        <v>68</v>
      </c>
      <c r="D15" s="17" t="s">
        <v>68</v>
      </c>
      <c r="E15" s="17"/>
      <c r="F15" s="5" t="s">
        <v>69</v>
      </c>
      <c r="G15" s="5">
        <v>10</v>
      </c>
      <c r="H15" s="5" t="s">
        <v>70</v>
      </c>
      <c r="I15" s="6">
        <v>10</v>
      </c>
      <c r="J15" s="23" t="s">
        <v>71</v>
      </c>
      <c r="K15" s="23" t="s">
        <v>67</v>
      </c>
    </row>
    <row r="16" s="1" customFormat="1" ht="36.95" customHeight="1" spans="1:11">
      <c r="A16" s="16"/>
      <c r="B16" s="16"/>
      <c r="C16" s="16" t="s">
        <v>72</v>
      </c>
      <c r="D16" s="17" t="s">
        <v>72</v>
      </c>
      <c r="E16" s="17"/>
      <c r="F16" s="5" t="s">
        <v>73</v>
      </c>
      <c r="G16" s="5">
        <v>10</v>
      </c>
      <c r="H16" s="5" t="s">
        <v>70</v>
      </c>
      <c r="I16" s="6">
        <v>10</v>
      </c>
      <c r="J16" s="23" t="s">
        <v>74</v>
      </c>
      <c r="K16" s="23" t="s">
        <v>67</v>
      </c>
    </row>
    <row r="17" s="1" customFormat="1" ht="36.95" customHeight="1" spans="1:11">
      <c r="A17" s="16"/>
      <c r="B17" s="16"/>
      <c r="C17" s="16" t="s">
        <v>75</v>
      </c>
      <c r="D17" s="17" t="s">
        <v>75</v>
      </c>
      <c r="E17" s="17"/>
      <c r="F17" s="5" t="s">
        <v>76</v>
      </c>
      <c r="G17" s="5">
        <v>10</v>
      </c>
      <c r="H17" s="5" t="s">
        <v>77</v>
      </c>
      <c r="I17" s="6">
        <v>10</v>
      </c>
      <c r="J17" s="23" t="s">
        <v>78</v>
      </c>
      <c r="K17" s="23" t="s">
        <v>67</v>
      </c>
    </row>
    <row r="18" s="1" customFormat="1" ht="36.95" customHeight="1" spans="1:11">
      <c r="A18" s="16"/>
      <c r="B18" s="16" t="s">
        <v>79</v>
      </c>
      <c r="C18" s="16" t="s">
        <v>80</v>
      </c>
      <c r="D18" s="17" t="s">
        <v>80</v>
      </c>
      <c r="E18" s="17"/>
      <c r="F18" s="16" t="s">
        <v>81</v>
      </c>
      <c r="G18" s="16">
        <v>30</v>
      </c>
      <c r="H18" s="5" t="s">
        <v>70</v>
      </c>
      <c r="I18" s="6">
        <v>30</v>
      </c>
      <c r="J18" s="23" t="s">
        <v>82</v>
      </c>
      <c r="K18" s="23" t="s">
        <v>67</v>
      </c>
    </row>
    <row r="19" s="1" customFormat="1" ht="36.95" customHeight="1" spans="1:11">
      <c r="A19" s="16"/>
      <c r="B19" s="16" t="s">
        <v>83</v>
      </c>
      <c r="C19" s="16" t="s">
        <v>84</v>
      </c>
      <c r="D19" s="17" t="s">
        <v>85</v>
      </c>
      <c r="E19" s="17"/>
      <c r="F19" s="16" t="s">
        <v>86</v>
      </c>
      <c r="G19" s="16">
        <v>10</v>
      </c>
      <c r="H19" s="19">
        <v>1</v>
      </c>
      <c r="I19" s="6">
        <v>10</v>
      </c>
      <c r="J19" s="23" t="s">
        <v>87</v>
      </c>
      <c r="K19" s="23" t="s">
        <v>67</v>
      </c>
    </row>
    <row r="20" s="1" customFormat="1" ht="30" customHeight="1" spans="1:11">
      <c r="A20" s="6" t="s">
        <v>88</v>
      </c>
      <c r="B20" s="16" t="s">
        <v>89</v>
      </c>
      <c r="C20" s="20" t="s">
        <v>90</v>
      </c>
      <c r="D20" s="20"/>
      <c r="E20" s="20"/>
      <c r="F20" s="20"/>
      <c r="G20" s="20"/>
      <c r="H20" s="20"/>
      <c r="I20" s="20"/>
      <c r="J20" s="20"/>
      <c r="K20" s="20"/>
    </row>
    <row r="21" s="1" customFormat="1" ht="30" customHeight="1" spans="1:11">
      <c r="A21" s="6"/>
      <c r="B21" s="16" t="s">
        <v>91</v>
      </c>
      <c r="C21" s="20" t="s">
        <v>67</v>
      </c>
      <c r="D21" s="20"/>
      <c r="E21" s="20"/>
      <c r="F21" s="20"/>
      <c r="G21" s="20"/>
      <c r="H21" s="20"/>
      <c r="I21" s="20"/>
      <c r="J21" s="20"/>
      <c r="K21" s="20"/>
    </row>
    <row r="22" s="1" customFormat="1" ht="30" customHeight="1" spans="1:11">
      <c r="A22" s="6"/>
      <c r="B22" s="16" t="s">
        <v>92</v>
      </c>
      <c r="C22" s="20" t="s">
        <v>67</v>
      </c>
      <c r="D22" s="20"/>
      <c r="E22" s="20"/>
      <c r="F22" s="20"/>
      <c r="G22" s="20"/>
      <c r="H22" s="20"/>
      <c r="I22" s="20"/>
      <c r="J22" s="20"/>
      <c r="K22" s="20"/>
    </row>
    <row r="23" s="1" customFormat="1" ht="30" customHeight="1" spans="1:11">
      <c r="A23" s="6"/>
      <c r="B23" s="16" t="s">
        <v>93</v>
      </c>
      <c r="C23" s="20" t="s">
        <v>67</v>
      </c>
      <c r="D23" s="20"/>
      <c r="E23" s="20"/>
      <c r="F23" s="20"/>
      <c r="G23" s="20"/>
      <c r="H23" s="20"/>
      <c r="I23" s="20"/>
      <c r="J23" s="20"/>
      <c r="K23" s="20"/>
    </row>
  </sheetData>
  <mergeCells count="44">
    <mergeCell ref="A1:K1"/>
    <mergeCell ref="A2:B2"/>
    <mergeCell ref="C2:E2"/>
    <mergeCell ref="G2:K2"/>
    <mergeCell ref="A3:B3"/>
    <mergeCell ref="C3:E3"/>
    <mergeCell ref="G3:K3"/>
    <mergeCell ref="C4:D4"/>
    <mergeCell ref="E4:F4"/>
    <mergeCell ref="J4:K4"/>
    <mergeCell ref="C5:D5"/>
    <mergeCell ref="E5:F5"/>
    <mergeCell ref="J5:K5"/>
    <mergeCell ref="E6:F6"/>
    <mergeCell ref="J6:K6"/>
    <mergeCell ref="E7:F7"/>
    <mergeCell ref="J7:K7"/>
    <mergeCell ref="E8:F8"/>
    <mergeCell ref="J8:K8"/>
    <mergeCell ref="E9:F9"/>
    <mergeCell ref="J9:K9"/>
    <mergeCell ref="E10:F10"/>
    <mergeCell ref="J10:K10"/>
    <mergeCell ref="A11:B11"/>
    <mergeCell ref="C11:K11"/>
    <mergeCell ref="A12:C12"/>
    <mergeCell ref="D12:E12"/>
    <mergeCell ref="G12:K12"/>
    <mergeCell ref="D13:E13"/>
    <mergeCell ref="D14:E14"/>
    <mergeCell ref="D15:E15"/>
    <mergeCell ref="D16:E16"/>
    <mergeCell ref="D17:E17"/>
    <mergeCell ref="D18:E18"/>
    <mergeCell ref="D19:E19"/>
    <mergeCell ref="C20:K20"/>
    <mergeCell ref="C21:K21"/>
    <mergeCell ref="C22:K22"/>
    <mergeCell ref="C23:K23"/>
    <mergeCell ref="A13:A19"/>
    <mergeCell ref="A20:A23"/>
    <mergeCell ref="B14:B17"/>
    <mergeCell ref="C6:C7"/>
    <mergeCell ref="A4:B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workbookViewId="0">
      <selection activeCell="I17" sqref="I17"/>
    </sheetView>
  </sheetViews>
  <sheetFormatPr defaultColWidth="8.375" defaultRowHeight="12.55" customHeight="1"/>
  <cols>
    <col min="1" max="1" width="6" style="2" customWidth="1"/>
    <col min="2" max="2" width="12.125" style="1" customWidth="1"/>
    <col min="3" max="3" width="21.5" style="1" customWidth="1"/>
    <col min="4" max="4" width="10.75" style="1" customWidth="1"/>
    <col min="5" max="5" width="7" style="1" customWidth="1"/>
    <col min="6" max="6" width="15.875" style="1" customWidth="1"/>
    <col min="7" max="7" width="13.375" style="1" customWidth="1"/>
    <col min="8" max="8" width="12.125" style="1" customWidth="1"/>
    <col min="9" max="9" width="12" style="1" customWidth="1"/>
    <col min="10" max="10" width="28.75" style="1" customWidth="1"/>
    <col min="11" max="11" width="14" style="1" customWidth="1"/>
    <col min="12" max="16384" width="8.375" style="1"/>
  </cols>
  <sheetData>
    <row r="1" s="1" customFormat="1" ht="33" customHeight="1" spans="1:24">
      <c r="A1" s="3" t="s">
        <v>29</v>
      </c>
      <c r="B1" s="3"/>
      <c r="C1" s="3"/>
      <c r="D1" s="3"/>
      <c r="E1" s="3"/>
      <c r="F1" s="3"/>
      <c r="G1" s="3"/>
      <c r="H1" s="3"/>
      <c r="I1" s="3"/>
      <c r="J1" s="3"/>
      <c r="K1" s="3"/>
      <c r="L1" s="21"/>
      <c r="M1" s="21"/>
      <c r="N1" s="21"/>
      <c r="O1" s="21"/>
      <c r="P1" s="21"/>
      <c r="Q1" s="21"/>
      <c r="R1" s="21"/>
      <c r="S1" s="21"/>
      <c r="T1" s="21"/>
      <c r="U1" s="21"/>
      <c r="V1" s="21"/>
      <c r="W1" s="21"/>
      <c r="X1" s="21"/>
    </row>
    <row r="2" s="1" customFormat="1" ht="36" customHeight="1" spans="1:24">
      <c r="A2" s="4" t="s">
        <v>4</v>
      </c>
      <c r="B2" s="4"/>
      <c r="C2" s="16" t="s">
        <v>16</v>
      </c>
      <c r="D2" s="16"/>
      <c r="E2" s="16"/>
      <c r="F2" s="4" t="s">
        <v>3</v>
      </c>
      <c r="G2" s="4" t="s">
        <v>15</v>
      </c>
      <c r="H2" s="4"/>
      <c r="I2" s="4"/>
      <c r="J2" s="4"/>
      <c r="K2" s="4"/>
      <c r="L2" s="22"/>
      <c r="M2" s="22"/>
      <c r="N2" s="22"/>
      <c r="O2" s="22"/>
      <c r="P2" s="22"/>
      <c r="Q2" s="22"/>
      <c r="R2" s="22"/>
      <c r="S2" s="22"/>
      <c r="T2" s="21"/>
      <c r="U2" s="21"/>
      <c r="V2" s="21"/>
      <c r="W2" s="21"/>
      <c r="X2" s="21"/>
    </row>
    <row r="3" s="1" customFormat="1" ht="21.95" customHeight="1" spans="1:24">
      <c r="A3" s="4" t="s">
        <v>31</v>
      </c>
      <c r="B3" s="4"/>
      <c r="C3" s="4" t="s">
        <v>32</v>
      </c>
      <c r="D3" s="4"/>
      <c r="E3" s="4"/>
      <c r="F3" s="4" t="s">
        <v>33</v>
      </c>
      <c r="G3" s="4" t="s">
        <v>34</v>
      </c>
      <c r="H3" s="4"/>
      <c r="I3" s="4"/>
      <c r="J3" s="4"/>
      <c r="K3" s="4"/>
      <c r="L3" s="22"/>
      <c r="M3" s="22"/>
      <c r="N3" s="22"/>
      <c r="O3" s="22"/>
      <c r="P3" s="22"/>
      <c r="Q3" s="22"/>
      <c r="R3" s="22"/>
      <c r="S3" s="22"/>
      <c r="T3" s="21"/>
      <c r="U3" s="21"/>
      <c r="V3" s="21"/>
      <c r="W3" s="21"/>
      <c r="X3" s="21"/>
    </row>
    <row r="4" s="1" customFormat="1" ht="30.75" customHeight="1" spans="1:24">
      <c r="A4" s="6" t="s">
        <v>35</v>
      </c>
      <c r="B4" s="6"/>
      <c r="C4" s="7" t="s">
        <v>36</v>
      </c>
      <c r="D4" s="7"/>
      <c r="E4" s="7" t="s">
        <v>37</v>
      </c>
      <c r="F4" s="7"/>
      <c r="G4" s="7" t="s">
        <v>38</v>
      </c>
      <c r="H4" s="7" t="s">
        <v>7</v>
      </c>
      <c r="I4" s="7" t="s">
        <v>39</v>
      </c>
      <c r="J4" s="7" t="s">
        <v>40</v>
      </c>
      <c r="K4" s="7"/>
      <c r="L4" s="22"/>
      <c r="M4" s="22"/>
      <c r="N4" s="22"/>
      <c r="O4" s="22"/>
      <c r="P4" s="22"/>
      <c r="Q4" s="22"/>
      <c r="R4" s="22"/>
      <c r="S4" s="22"/>
      <c r="T4" s="21"/>
      <c r="U4" s="21"/>
      <c r="V4" s="21"/>
      <c r="W4" s="21"/>
      <c r="X4" s="21"/>
    </row>
    <row r="5" s="1" customFormat="1" ht="21.95" customHeight="1" spans="1:11">
      <c r="A5" s="6"/>
      <c r="B5" s="6"/>
      <c r="C5" s="8" t="s">
        <v>27</v>
      </c>
      <c r="D5" s="8"/>
      <c r="E5" s="4">
        <f t="shared" ref="E5:I5" si="0">E6+E7+E8+E9+E10</f>
        <v>0</v>
      </c>
      <c r="F5" s="4"/>
      <c r="G5" s="4">
        <f t="shared" si="0"/>
        <v>231.8855</v>
      </c>
      <c r="H5" s="6">
        <f t="shared" si="0"/>
        <v>231.8855</v>
      </c>
      <c r="I5" s="6">
        <f t="shared" si="0"/>
        <v>231.8855</v>
      </c>
      <c r="J5" s="26">
        <f>I5/H5</f>
        <v>1</v>
      </c>
      <c r="K5" s="26"/>
    </row>
    <row r="6" s="1" customFormat="1" ht="21.95" customHeight="1" spans="1:11">
      <c r="A6" s="6"/>
      <c r="B6" s="6"/>
      <c r="C6" s="9" t="s">
        <v>41</v>
      </c>
      <c r="D6" s="10" t="s">
        <v>42</v>
      </c>
      <c r="E6" s="4">
        <v>0</v>
      </c>
      <c r="F6" s="4"/>
      <c r="G6" s="4">
        <v>0</v>
      </c>
      <c r="H6" s="6">
        <v>0</v>
      </c>
      <c r="I6" s="6">
        <v>0</v>
      </c>
      <c r="J6" s="4">
        <v>0</v>
      </c>
      <c r="K6" s="4"/>
    </row>
    <row r="7" s="1" customFormat="1" ht="21.95" customHeight="1" spans="1:11">
      <c r="A7" s="6"/>
      <c r="B7" s="6"/>
      <c r="C7" s="9"/>
      <c r="D7" s="10" t="s">
        <v>43</v>
      </c>
      <c r="E7" s="4"/>
      <c r="F7" s="4"/>
      <c r="G7" s="4">
        <v>231.8855</v>
      </c>
      <c r="H7" s="6">
        <v>231.8855</v>
      </c>
      <c r="I7" s="6">
        <v>231.8855</v>
      </c>
      <c r="J7" s="4">
        <v>100</v>
      </c>
      <c r="K7" s="4"/>
    </row>
    <row r="8" s="1" customFormat="1" ht="21.95" customHeight="1" spans="1:11">
      <c r="A8" s="6"/>
      <c r="B8" s="6"/>
      <c r="C8" s="4" t="s">
        <v>44</v>
      </c>
      <c r="D8" s="11" t="s">
        <v>45</v>
      </c>
      <c r="E8" s="4">
        <v>0</v>
      </c>
      <c r="F8" s="4"/>
      <c r="G8" s="4">
        <v>0</v>
      </c>
      <c r="H8" s="6">
        <v>0</v>
      </c>
      <c r="I8" s="6">
        <v>0</v>
      </c>
      <c r="J8" s="4">
        <v>0</v>
      </c>
      <c r="K8" s="4"/>
    </row>
    <row r="9" s="1" customFormat="1" ht="21.95" customHeight="1" spans="1:11">
      <c r="A9" s="6"/>
      <c r="B9" s="6"/>
      <c r="C9" s="4" t="s">
        <v>46</v>
      </c>
      <c r="D9" s="11" t="s">
        <v>45</v>
      </c>
      <c r="E9" s="4">
        <v>0</v>
      </c>
      <c r="F9" s="4"/>
      <c r="G9" s="4">
        <v>0</v>
      </c>
      <c r="H9" s="6">
        <v>0</v>
      </c>
      <c r="I9" s="6">
        <v>0</v>
      </c>
      <c r="J9" s="4">
        <v>0</v>
      </c>
      <c r="K9" s="4"/>
    </row>
    <row r="10" s="1" customFormat="1" ht="21.95" customHeight="1" spans="1:11">
      <c r="A10" s="6"/>
      <c r="B10" s="6"/>
      <c r="C10" s="9" t="s">
        <v>47</v>
      </c>
      <c r="D10" s="11" t="s">
        <v>45</v>
      </c>
      <c r="E10" s="4">
        <v>0</v>
      </c>
      <c r="F10" s="4"/>
      <c r="G10" s="4">
        <v>0</v>
      </c>
      <c r="H10" s="6">
        <v>0</v>
      </c>
      <c r="I10" s="6">
        <v>0</v>
      </c>
      <c r="J10" s="4">
        <v>0</v>
      </c>
      <c r="K10" s="4"/>
    </row>
    <row r="11" s="1" customFormat="1" ht="87" customHeight="1" spans="1:24">
      <c r="A11" s="4" t="s">
        <v>48</v>
      </c>
      <c r="B11" s="4"/>
      <c r="C11" s="23" t="s">
        <v>94</v>
      </c>
      <c r="D11" s="23"/>
      <c r="E11" s="23"/>
      <c r="F11" s="23"/>
      <c r="G11" s="23"/>
      <c r="H11" s="23"/>
      <c r="I11" s="23"/>
      <c r="J11" s="23"/>
      <c r="K11" s="23"/>
      <c r="L11" s="21"/>
      <c r="M11" s="21"/>
      <c r="N11" s="21"/>
      <c r="O11" s="21"/>
      <c r="P11" s="21"/>
      <c r="Q11" s="21"/>
      <c r="R11" s="21"/>
      <c r="S11" s="21"/>
      <c r="T11" s="21"/>
      <c r="U11" s="21"/>
      <c r="V11" s="21"/>
      <c r="W11" s="21"/>
      <c r="X11" s="21"/>
    </row>
    <row r="12" s="1" customFormat="1" ht="27.95" customHeight="1" spans="1:24">
      <c r="A12" s="12" t="s">
        <v>50</v>
      </c>
      <c r="B12" s="12"/>
      <c r="C12" s="12"/>
      <c r="D12" s="13">
        <v>100</v>
      </c>
      <c r="E12" s="13"/>
      <c r="F12" s="14" t="s">
        <v>51</v>
      </c>
      <c r="G12" s="15">
        <f>IF(J5*10&gt;10,10,J5*10)</f>
        <v>10</v>
      </c>
      <c r="H12" s="15"/>
      <c r="I12" s="15"/>
      <c r="J12" s="15"/>
      <c r="K12" s="15"/>
      <c r="L12" s="21"/>
      <c r="M12" s="21"/>
      <c r="N12" s="21"/>
      <c r="O12" s="21"/>
      <c r="P12" s="21"/>
      <c r="Q12" s="21"/>
      <c r="R12" s="21"/>
      <c r="S12" s="21"/>
      <c r="T12" s="21"/>
      <c r="U12" s="21"/>
      <c r="V12" s="21"/>
      <c r="W12" s="21"/>
      <c r="X12" s="21"/>
    </row>
    <row r="13" s="1" customFormat="1" ht="30" customHeight="1" spans="1:11">
      <c r="A13" s="16" t="s">
        <v>52</v>
      </c>
      <c r="B13" s="7" t="s">
        <v>53</v>
      </c>
      <c r="C13" s="7" t="s">
        <v>54</v>
      </c>
      <c r="D13" s="7" t="s">
        <v>55</v>
      </c>
      <c r="E13" s="7"/>
      <c r="F13" s="7" t="s">
        <v>56</v>
      </c>
      <c r="G13" s="7" t="s">
        <v>57</v>
      </c>
      <c r="H13" s="7" t="s">
        <v>58</v>
      </c>
      <c r="I13" s="7" t="s">
        <v>59</v>
      </c>
      <c r="J13" s="7" t="s">
        <v>60</v>
      </c>
      <c r="K13" s="7" t="s">
        <v>61</v>
      </c>
    </row>
    <row r="14" s="1" customFormat="1" ht="36.95" customHeight="1" spans="1:11">
      <c r="A14" s="16"/>
      <c r="B14" s="16" t="s">
        <v>62</v>
      </c>
      <c r="C14" s="16" t="s">
        <v>63</v>
      </c>
      <c r="D14" s="17" t="s">
        <v>63</v>
      </c>
      <c r="E14" s="17"/>
      <c r="F14" s="16" t="s">
        <v>95</v>
      </c>
      <c r="G14" s="16">
        <v>20</v>
      </c>
      <c r="H14" s="16" t="s">
        <v>96</v>
      </c>
      <c r="I14" s="16">
        <v>20</v>
      </c>
      <c r="J14" s="23" t="s">
        <v>97</v>
      </c>
      <c r="K14" s="23" t="s">
        <v>67</v>
      </c>
    </row>
    <row r="15" s="1" customFormat="1" ht="36.95" customHeight="1" spans="1:11">
      <c r="A15" s="16"/>
      <c r="B15" s="16"/>
      <c r="C15" s="16" t="s">
        <v>68</v>
      </c>
      <c r="D15" s="17" t="s">
        <v>68</v>
      </c>
      <c r="E15" s="17"/>
      <c r="F15" s="5" t="s">
        <v>98</v>
      </c>
      <c r="G15" s="5">
        <v>10</v>
      </c>
      <c r="H15" s="5" t="s">
        <v>70</v>
      </c>
      <c r="I15" s="5">
        <v>10</v>
      </c>
      <c r="J15" s="28" t="s">
        <v>99</v>
      </c>
      <c r="K15" s="23" t="s">
        <v>67</v>
      </c>
    </row>
    <row r="16" s="1" customFormat="1" ht="36.95" customHeight="1" spans="1:11">
      <c r="A16" s="16"/>
      <c r="B16" s="16"/>
      <c r="C16" s="16" t="s">
        <v>72</v>
      </c>
      <c r="D16" s="17" t="s">
        <v>100</v>
      </c>
      <c r="E16" s="17"/>
      <c r="F16" s="5" t="s">
        <v>101</v>
      </c>
      <c r="G16" s="5">
        <v>10</v>
      </c>
      <c r="H16" s="5" t="s">
        <v>70</v>
      </c>
      <c r="I16" s="5">
        <v>10</v>
      </c>
      <c r="J16" s="23" t="s">
        <v>102</v>
      </c>
      <c r="K16" s="23" t="s">
        <v>67</v>
      </c>
    </row>
    <row r="17" s="1" customFormat="1" ht="36.95" customHeight="1" spans="1:11">
      <c r="A17" s="16"/>
      <c r="B17" s="16"/>
      <c r="C17" s="16" t="s">
        <v>75</v>
      </c>
      <c r="D17" s="17" t="s">
        <v>75</v>
      </c>
      <c r="E17" s="17"/>
      <c r="F17" s="5" t="s">
        <v>98</v>
      </c>
      <c r="G17" s="5">
        <v>10</v>
      </c>
      <c r="H17" s="5" t="s">
        <v>103</v>
      </c>
      <c r="I17" s="5">
        <v>10</v>
      </c>
      <c r="J17" s="6" t="s">
        <v>104</v>
      </c>
      <c r="K17" s="23" t="s">
        <v>67</v>
      </c>
    </row>
    <row r="18" s="1" customFormat="1" ht="47.25" customHeight="1" spans="1:11">
      <c r="A18" s="16"/>
      <c r="B18" s="16" t="s">
        <v>79</v>
      </c>
      <c r="C18" s="16" t="s">
        <v>80</v>
      </c>
      <c r="D18" s="17" t="s">
        <v>105</v>
      </c>
      <c r="E18" s="17"/>
      <c r="F18" s="16" t="s">
        <v>98</v>
      </c>
      <c r="G18" s="16">
        <v>30</v>
      </c>
      <c r="H18" s="16" t="s">
        <v>70</v>
      </c>
      <c r="I18" s="16">
        <v>30</v>
      </c>
      <c r="J18" s="29" t="s">
        <v>106</v>
      </c>
      <c r="K18" s="23" t="s">
        <v>67</v>
      </c>
    </row>
    <row r="19" s="1" customFormat="1" ht="36.95" customHeight="1" spans="1:11">
      <c r="A19" s="16"/>
      <c r="B19" s="16" t="s">
        <v>83</v>
      </c>
      <c r="C19" s="16" t="s">
        <v>84</v>
      </c>
      <c r="D19" s="17" t="s">
        <v>84</v>
      </c>
      <c r="E19" s="17"/>
      <c r="F19" s="16" t="s">
        <v>107</v>
      </c>
      <c r="G19" s="16">
        <v>10</v>
      </c>
      <c r="H19" s="19">
        <v>1</v>
      </c>
      <c r="I19" s="16">
        <v>10</v>
      </c>
      <c r="J19" s="23" t="s">
        <v>108</v>
      </c>
      <c r="K19" s="23" t="s">
        <v>67</v>
      </c>
    </row>
    <row r="20" s="1" customFormat="1" ht="30" customHeight="1" spans="1:11">
      <c r="A20" s="6" t="s">
        <v>88</v>
      </c>
      <c r="B20" s="16" t="s">
        <v>89</v>
      </c>
      <c r="C20" s="20" t="s">
        <v>109</v>
      </c>
      <c r="D20" s="20"/>
      <c r="E20" s="20"/>
      <c r="F20" s="20"/>
      <c r="G20" s="20"/>
      <c r="H20" s="20"/>
      <c r="I20" s="20"/>
      <c r="J20" s="20"/>
      <c r="K20" s="20"/>
    </row>
    <row r="21" s="1" customFormat="1" ht="30" customHeight="1" spans="1:11">
      <c r="A21" s="6"/>
      <c r="B21" s="16" t="s">
        <v>91</v>
      </c>
      <c r="C21" s="20" t="s">
        <v>67</v>
      </c>
      <c r="D21" s="20"/>
      <c r="E21" s="20"/>
      <c r="F21" s="20"/>
      <c r="G21" s="20"/>
      <c r="H21" s="20"/>
      <c r="I21" s="20"/>
      <c r="J21" s="20"/>
      <c r="K21" s="20"/>
    </row>
    <row r="22" s="1" customFormat="1" ht="30" customHeight="1" spans="1:11">
      <c r="A22" s="6"/>
      <c r="B22" s="16" t="s">
        <v>92</v>
      </c>
      <c r="C22" s="20" t="s">
        <v>67</v>
      </c>
      <c r="D22" s="20"/>
      <c r="E22" s="20"/>
      <c r="F22" s="20"/>
      <c r="G22" s="20"/>
      <c r="H22" s="20"/>
      <c r="I22" s="20"/>
      <c r="J22" s="20"/>
      <c r="K22" s="20"/>
    </row>
    <row r="23" s="1" customFormat="1" ht="30" customHeight="1" spans="1:11">
      <c r="A23" s="6"/>
      <c r="B23" s="16" t="s">
        <v>93</v>
      </c>
      <c r="C23" s="20" t="s">
        <v>67</v>
      </c>
      <c r="D23" s="20"/>
      <c r="E23" s="20"/>
      <c r="F23" s="20"/>
      <c r="G23" s="20"/>
      <c r="H23" s="20"/>
      <c r="I23" s="20"/>
      <c r="J23" s="20"/>
      <c r="K23" s="20"/>
    </row>
  </sheetData>
  <mergeCells count="44">
    <mergeCell ref="A1:K1"/>
    <mergeCell ref="A2:B2"/>
    <mergeCell ref="C2:E2"/>
    <mergeCell ref="G2:K2"/>
    <mergeCell ref="A3:B3"/>
    <mergeCell ref="C3:E3"/>
    <mergeCell ref="G3:K3"/>
    <mergeCell ref="C4:D4"/>
    <mergeCell ref="E4:F4"/>
    <mergeCell ref="J4:K4"/>
    <mergeCell ref="C5:D5"/>
    <mergeCell ref="E5:F5"/>
    <mergeCell ref="J5:K5"/>
    <mergeCell ref="E6:F6"/>
    <mergeCell ref="J6:K6"/>
    <mergeCell ref="E7:F7"/>
    <mergeCell ref="J7:K7"/>
    <mergeCell ref="E8:F8"/>
    <mergeCell ref="J8:K8"/>
    <mergeCell ref="E9:F9"/>
    <mergeCell ref="J9:K9"/>
    <mergeCell ref="E10:F10"/>
    <mergeCell ref="J10:K10"/>
    <mergeCell ref="A11:B11"/>
    <mergeCell ref="C11:K11"/>
    <mergeCell ref="A12:C12"/>
    <mergeCell ref="D12:E12"/>
    <mergeCell ref="G12:K12"/>
    <mergeCell ref="D13:E13"/>
    <mergeCell ref="D14:E14"/>
    <mergeCell ref="D15:E15"/>
    <mergeCell ref="D16:E16"/>
    <mergeCell ref="D17:E17"/>
    <mergeCell ref="D18:E18"/>
    <mergeCell ref="D19:E19"/>
    <mergeCell ref="C20:K20"/>
    <mergeCell ref="C21:K21"/>
    <mergeCell ref="C22:K22"/>
    <mergeCell ref="C23:K23"/>
    <mergeCell ref="A13:A19"/>
    <mergeCell ref="A20:A23"/>
    <mergeCell ref="B14:B17"/>
    <mergeCell ref="C6:C7"/>
    <mergeCell ref="A4:B1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workbookViewId="0">
      <selection activeCell="J18" sqref="J18"/>
    </sheetView>
  </sheetViews>
  <sheetFormatPr defaultColWidth="8.375" defaultRowHeight="12.55" customHeight="1"/>
  <cols>
    <col min="1" max="1" width="6" style="2" customWidth="1"/>
    <col min="2" max="2" width="13.125" style="1" customWidth="1"/>
    <col min="3" max="3" width="21.5" style="1" customWidth="1"/>
    <col min="4" max="4" width="12.25" style="1" customWidth="1"/>
    <col min="5" max="5" width="5.25" style="1" customWidth="1"/>
    <col min="6" max="6" width="15.875" style="1" customWidth="1"/>
    <col min="7" max="7" width="12.25" style="1" customWidth="1"/>
    <col min="8" max="9" width="11.5" style="1" customWidth="1"/>
    <col min="10" max="10" width="36.4583333333333" style="1" customWidth="1"/>
    <col min="11" max="11" width="17.25" style="1" customWidth="1"/>
    <col min="12" max="16384" width="8.375" style="1"/>
  </cols>
  <sheetData>
    <row r="1" s="1" customFormat="1" ht="33" customHeight="1" spans="1:24">
      <c r="A1" s="3" t="s">
        <v>29</v>
      </c>
      <c r="B1" s="3"/>
      <c r="C1" s="3"/>
      <c r="D1" s="3"/>
      <c r="E1" s="3"/>
      <c r="F1" s="3"/>
      <c r="G1" s="3"/>
      <c r="H1" s="3"/>
      <c r="I1" s="3"/>
      <c r="J1" s="3"/>
      <c r="K1" s="3"/>
      <c r="L1" s="21"/>
      <c r="M1" s="21"/>
      <c r="N1" s="21"/>
      <c r="O1" s="21"/>
      <c r="P1" s="21"/>
      <c r="Q1" s="21"/>
      <c r="R1" s="21"/>
      <c r="S1" s="21"/>
      <c r="T1" s="21"/>
      <c r="U1" s="21"/>
      <c r="V1" s="21"/>
      <c r="W1" s="21"/>
      <c r="X1" s="21"/>
    </row>
    <row r="2" s="1" customFormat="1" ht="21.95" customHeight="1" spans="1:24">
      <c r="A2" s="4" t="s">
        <v>4</v>
      </c>
      <c r="B2" s="4"/>
      <c r="C2" s="5" t="s">
        <v>24</v>
      </c>
      <c r="D2" s="5"/>
      <c r="E2" s="5"/>
      <c r="F2" s="4" t="s">
        <v>3</v>
      </c>
      <c r="G2" s="4" t="s">
        <v>23</v>
      </c>
      <c r="H2" s="4"/>
      <c r="I2" s="4"/>
      <c r="J2" s="4"/>
      <c r="K2" s="4"/>
      <c r="L2" s="22"/>
      <c r="M2" s="22"/>
      <c r="N2" s="22"/>
      <c r="O2" s="22"/>
      <c r="P2" s="22"/>
      <c r="Q2" s="22"/>
      <c r="R2" s="22"/>
      <c r="S2" s="22"/>
      <c r="T2" s="21"/>
      <c r="U2" s="21"/>
      <c r="V2" s="21"/>
      <c r="W2" s="21"/>
      <c r="X2" s="21"/>
    </row>
    <row r="3" s="1" customFormat="1" ht="21.95" customHeight="1" spans="1:24">
      <c r="A3" s="4" t="s">
        <v>31</v>
      </c>
      <c r="B3" s="4"/>
      <c r="C3" s="4" t="s">
        <v>32</v>
      </c>
      <c r="D3" s="4"/>
      <c r="E3" s="4"/>
      <c r="F3" s="4" t="s">
        <v>33</v>
      </c>
      <c r="G3" s="4" t="s">
        <v>34</v>
      </c>
      <c r="H3" s="4"/>
      <c r="I3" s="4"/>
      <c r="J3" s="4"/>
      <c r="K3" s="4"/>
      <c r="L3" s="22"/>
      <c r="M3" s="22"/>
      <c r="N3" s="22"/>
      <c r="O3" s="22"/>
      <c r="P3" s="22"/>
      <c r="Q3" s="22"/>
      <c r="R3" s="22"/>
      <c r="S3" s="22"/>
      <c r="T3" s="21"/>
      <c r="U3" s="21"/>
      <c r="V3" s="21"/>
      <c r="W3" s="21"/>
      <c r="X3" s="21"/>
    </row>
    <row r="4" s="1" customFormat="1" ht="26.25" customHeight="1" spans="1:24">
      <c r="A4" s="6" t="s">
        <v>35</v>
      </c>
      <c r="B4" s="6"/>
      <c r="C4" s="7" t="s">
        <v>36</v>
      </c>
      <c r="D4" s="7"/>
      <c r="E4" s="7" t="s">
        <v>37</v>
      </c>
      <c r="F4" s="7"/>
      <c r="G4" s="7" t="s">
        <v>38</v>
      </c>
      <c r="H4" s="7" t="s">
        <v>7</v>
      </c>
      <c r="I4" s="7" t="s">
        <v>39</v>
      </c>
      <c r="J4" s="7" t="s">
        <v>40</v>
      </c>
      <c r="K4" s="7"/>
      <c r="L4" s="22"/>
      <c r="M4" s="22"/>
      <c r="N4" s="22"/>
      <c r="O4" s="22"/>
      <c r="P4" s="22"/>
      <c r="Q4" s="22"/>
      <c r="R4" s="22"/>
      <c r="S4" s="22"/>
      <c r="T4" s="21"/>
      <c r="U4" s="21"/>
      <c r="V4" s="21"/>
      <c r="W4" s="21"/>
      <c r="X4" s="21"/>
    </row>
    <row r="5" s="1" customFormat="1" ht="21.95" customHeight="1" spans="1:11">
      <c r="A5" s="6"/>
      <c r="B5" s="6"/>
      <c r="C5" s="8" t="s">
        <v>27</v>
      </c>
      <c r="D5" s="8"/>
      <c r="E5" s="4">
        <f t="shared" ref="E5:I5" si="0">E6+E7+E8+E9+E10</f>
        <v>36</v>
      </c>
      <c r="F5" s="4"/>
      <c r="G5" s="4">
        <f t="shared" si="0"/>
        <v>0</v>
      </c>
      <c r="H5" s="6">
        <f t="shared" si="0"/>
        <v>0</v>
      </c>
      <c r="I5" s="6">
        <f t="shared" si="0"/>
        <v>36</v>
      </c>
      <c r="J5" s="26">
        <v>1</v>
      </c>
      <c r="K5" s="26"/>
    </row>
    <row r="6" s="1" customFormat="1" ht="21.95" customHeight="1" spans="1:11">
      <c r="A6" s="6"/>
      <c r="B6" s="6"/>
      <c r="C6" s="9" t="s">
        <v>41</v>
      </c>
      <c r="D6" s="10" t="s">
        <v>42</v>
      </c>
      <c r="E6" s="4">
        <v>0</v>
      </c>
      <c r="F6" s="4"/>
      <c r="G6" s="4">
        <v>0</v>
      </c>
      <c r="H6" s="6">
        <v>0</v>
      </c>
      <c r="I6" s="6">
        <v>0</v>
      </c>
      <c r="J6" s="4">
        <v>0</v>
      </c>
      <c r="K6" s="4"/>
    </row>
    <row r="7" s="1" customFormat="1" ht="21.95" customHeight="1" spans="1:11">
      <c r="A7" s="6"/>
      <c r="B7" s="6"/>
      <c r="C7" s="9"/>
      <c r="D7" s="10" t="s">
        <v>43</v>
      </c>
      <c r="E7" s="4">
        <v>36</v>
      </c>
      <c r="F7" s="4"/>
      <c r="G7" s="4">
        <v>0</v>
      </c>
      <c r="H7" s="6">
        <v>0</v>
      </c>
      <c r="I7" s="6">
        <v>36</v>
      </c>
      <c r="J7" s="4">
        <v>100</v>
      </c>
      <c r="K7" s="4"/>
    </row>
    <row r="8" s="1" customFormat="1" ht="21.95" customHeight="1" spans="1:11">
      <c r="A8" s="6"/>
      <c r="B8" s="6"/>
      <c r="C8" s="4" t="s">
        <v>44</v>
      </c>
      <c r="D8" s="11" t="s">
        <v>45</v>
      </c>
      <c r="E8" s="4">
        <v>0</v>
      </c>
      <c r="F8" s="4"/>
      <c r="G8" s="4">
        <v>0</v>
      </c>
      <c r="H8" s="6">
        <v>0</v>
      </c>
      <c r="I8" s="6">
        <v>0</v>
      </c>
      <c r="J8" s="4">
        <v>0</v>
      </c>
      <c r="K8" s="4"/>
    </row>
    <row r="9" s="1" customFormat="1" ht="21.95" customHeight="1" spans="1:11">
      <c r="A9" s="6"/>
      <c r="B9" s="6"/>
      <c r="C9" s="4" t="s">
        <v>46</v>
      </c>
      <c r="D9" s="11" t="s">
        <v>45</v>
      </c>
      <c r="E9" s="4">
        <v>0</v>
      </c>
      <c r="F9" s="4"/>
      <c r="G9" s="4">
        <v>0</v>
      </c>
      <c r="H9" s="6">
        <v>0</v>
      </c>
      <c r="I9" s="6">
        <v>0</v>
      </c>
      <c r="J9" s="4">
        <v>0</v>
      </c>
      <c r="K9" s="4"/>
    </row>
    <row r="10" s="1" customFormat="1" ht="21.95" customHeight="1" spans="1:11">
      <c r="A10" s="6"/>
      <c r="B10" s="6"/>
      <c r="C10" s="9" t="s">
        <v>47</v>
      </c>
      <c r="D10" s="11" t="s">
        <v>45</v>
      </c>
      <c r="E10" s="4">
        <v>0</v>
      </c>
      <c r="F10" s="4"/>
      <c r="G10" s="4">
        <v>0</v>
      </c>
      <c r="H10" s="6">
        <v>0</v>
      </c>
      <c r="I10" s="6">
        <v>0</v>
      </c>
      <c r="J10" s="4">
        <v>0</v>
      </c>
      <c r="K10" s="4"/>
    </row>
    <row r="11" s="1" customFormat="1" ht="66" customHeight="1" spans="1:24">
      <c r="A11" s="4" t="s">
        <v>48</v>
      </c>
      <c r="B11" s="4"/>
      <c r="C11" s="25" t="s">
        <v>110</v>
      </c>
      <c r="D11" s="25"/>
      <c r="E11" s="25"/>
      <c r="F11" s="25"/>
      <c r="G11" s="25"/>
      <c r="H11" s="25"/>
      <c r="I11" s="25"/>
      <c r="J11" s="25"/>
      <c r="K11" s="25"/>
      <c r="L11" s="25"/>
      <c r="M11" s="21"/>
      <c r="N11" s="21"/>
      <c r="O11" s="21"/>
      <c r="P11" s="21"/>
      <c r="Q11" s="21"/>
      <c r="R11" s="21"/>
      <c r="S11" s="21"/>
      <c r="T11" s="21"/>
      <c r="U11" s="21"/>
      <c r="V11" s="21"/>
      <c r="W11" s="21"/>
      <c r="X11" s="21"/>
    </row>
    <row r="12" s="1" customFormat="1" ht="27.95" customHeight="1" spans="1:24">
      <c r="A12" s="12" t="s">
        <v>50</v>
      </c>
      <c r="B12" s="12"/>
      <c r="C12" s="12"/>
      <c r="D12" s="13">
        <v>100</v>
      </c>
      <c r="E12" s="13"/>
      <c r="F12" s="14" t="s">
        <v>51</v>
      </c>
      <c r="G12" s="15">
        <f>IF(J5*10&gt;10,10,J5*10)</f>
        <v>10</v>
      </c>
      <c r="H12" s="15"/>
      <c r="I12" s="15"/>
      <c r="J12" s="15"/>
      <c r="K12" s="15"/>
      <c r="L12" s="21"/>
      <c r="M12" s="21"/>
      <c r="N12" s="21"/>
      <c r="O12" s="21"/>
      <c r="P12" s="21"/>
      <c r="Q12" s="21"/>
      <c r="R12" s="21"/>
      <c r="S12" s="21"/>
      <c r="T12" s="21"/>
      <c r="U12" s="21"/>
      <c r="V12" s="21"/>
      <c r="W12" s="21"/>
      <c r="X12" s="21"/>
    </row>
    <row r="13" s="1" customFormat="1" ht="30" customHeight="1" spans="1:11">
      <c r="A13" s="16" t="s">
        <v>52</v>
      </c>
      <c r="B13" s="7" t="s">
        <v>53</v>
      </c>
      <c r="C13" s="7" t="s">
        <v>54</v>
      </c>
      <c r="D13" s="7" t="s">
        <v>55</v>
      </c>
      <c r="E13" s="7"/>
      <c r="F13" s="7" t="s">
        <v>56</v>
      </c>
      <c r="G13" s="7" t="s">
        <v>57</v>
      </c>
      <c r="H13" s="7" t="s">
        <v>58</v>
      </c>
      <c r="I13" s="7" t="s">
        <v>59</v>
      </c>
      <c r="J13" s="7" t="s">
        <v>60</v>
      </c>
      <c r="K13" s="7" t="s">
        <v>61</v>
      </c>
    </row>
    <row r="14" s="1" customFormat="1" ht="36.95" customHeight="1" spans="1:11">
      <c r="A14" s="16"/>
      <c r="B14" s="16" t="s">
        <v>62</v>
      </c>
      <c r="C14" s="16" t="s">
        <v>63</v>
      </c>
      <c r="D14" s="17" t="s">
        <v>63</v>
      </c>
      <c r="E14" s="17"/>
      <c r="F14" s="16" t="s">
        <v>111</v>
      </c>
      <c r="G14" s="16">
        <v>20</v>
      </c>
      <c r="H14" s="16" t="s">
        <v>112</v>
      </c>
      <c r="I14" s="6">
        <v>20</v>
      </c>
      <c r="J14" s="16" t="s">
        <v>113</v>
      </c>
      <c r="K14" s="23" t="s">
        <v>67</v>
      </c>
    </row>
    <row r="15" s="1" customFormat="1" ht="36.95" customHeight="1" spans="1:11">
      <c r="A15" s="16"/>
      <c r="B15" s="16"/>
      <c r="C15" s="16" t="s">
        <v>68</v>
      </c>
      <c r="D15" s="17" t="s">
        <v>68</v>
      </c>
      <c r="E15" s="17"/>
      <c r="F15" s="5" t="s">
        <v>114</v>
      </c>
      <c r="G15" s="5">
        <v>10</v>
      </c>
      <c r="H15" s="5" t="s">
        <v>70</v>
      </c>
      <c r="I15" s="6">
        <v>10</v>
      </c>
      <c r="J15" s="6" t="s">
        <v>115</v>
      </c>
      <c r="K15" s="23" t="s">
        <v>67</v>
      </c>
    </row>
    <row r="16" s="1" customFormat="1" ht="36.95" customHeight="1" spans="1:11">
      <c r="A16" s="16"/>
      <c r="B16" s="16"/>
      <c r="C16" s="16" t="s">
        <v>72</v>
      </c>
      <c r="D16" s="17" t="s">
        <v>72</v>
      </c>
      <c r="E16" s="17"/>
      <c r="F16" s="5" t="s">
        <v>116</v>
      </c>
      <c r="G16" s="5">
        <v>10</v>
      </c>
      <c r="H16" s="5" t="s">
        <v>70</v>
      </c>
      <c r="I16" s="6">
        <v>10</v>
      </c>
      <c r="J16" s="16" t="s">
        <v>117</v>
      </c>
      <c r="K16" s="23" t="s">
        <v>67</v>
      </c>
    </row>
    <row r="17" s="1" customFormat="1" ht="36.95" customHeight="1" spans="1:11">
      <c r="A17" s="16"/>
      <c r="B17" s="16"/>
      <c r="C17" s="16" t="s">
        <v>75</v>
      </c>
      <c r="D17" s="17" t="s">
        <v>75</v>
      </c>
      <c r="E17" s="17"/>
      <c r="F17" s="5" t="s">
        <v>118</v>
      </c>
      <c r="G17" s="5">
        <v>10</v>
      </c>
      <c r="H17" s="5" t="s">
        <v>119</v>
      </c>
      <c r="I17" s="6">
        <v>10</v>
      </c>
      <c r="J17" s="27" t="s">
        <v>120</v>
      </c>
      <c r="K17" s="23" t="s">
        <v>67</v>
      </c>
    </row>
    <row r="18" s="1" customFormat="1" ht="72.75" customHeight="1" spans="1:11">
      <c r="A18" s="16"/>
      <c r="B18" s="16" t="s">
        <v>79</v>
      </c>
      <c r="C18" s="16" t="s">
        <v>80</v>
      </c>
      <c r="D18" s="17" t="s">
        <v>105</v>
      </c>
      <c r="E18" s="17"/>
      <c r="F18" s="16" t="s">
        <v>121</v>
      </c>
      <c r="G18" s="16">
        <v>30</v>
      </c>
      <c r="H18" s="16" t="s">
        <v>70</v>
      </c>
      <c r="I18" s="6">
        <v>30</v>
      </c>
      <c r="J18" s="16" t="s">
        <v>122</v>
      </c>
      <c r="K18" s="23" t="s">
        <v>67</v>
      </c>
    </row>
    <row r="19" s="1" customFormat="1" ht="36.95" customHeight="1" spans="1:11">
      <c r="A19" s="16"/>
      <c r="B19" s="16" t="s">
        <v>83</v>
      </c>
      <c r="C19" s="16" t="s">
        <v>84</v>
      </c>
      <c r="D19" s="17" t="s">
        <v>84</v>
      </c>
      <c r="E19" s="17"/>
      <c r="F19" s="16" t="s">
        <v>86</v>
      </c>
      <c r="G19" s="16">
        <v>10</v>
      </c>
      <c r="H19" s="19">
        <v>1</v>
      </c>
      <c r="I19" s="6">
        <v>10</v>
      </c>
      <c r="J19" s="23" t="s">
        <v>123</v>
      </c>
      <c r="K19" s="23" t="s">
        <v>67</v>
      </c>
    </row>
    <row r="20" s="1" customFormat="1" ht="30" customHeight="1" spans="1:11">
      <c r="A20" s="6" t="s">
        <v>88</v>
      </c>
      <c r="B20" s="16" t="s">
        <v>89</v>
      </c>
      <c r="C20" s="20" t="s">
        <v>124</v>
      </c>
      <c r="D20" s="20"/>
      <c r="E20" s="20"/>
      <c r="F20" s="20"/>
      <c r="G20" s="20"/>
      <c r="H20" s="20"/>
      <c r="I20" s="20"/>
      <c r="J20" s="20"/>
      <c r="K20" s="20"/>
    </row>
    <row r="21" s="1" customFormat="1" ht="30" customHeight="1" spans="1:11">
      <c r="A21" s="6"/>
      <c r="B21" s="16" t="s">
        <v>91</v>
      </c>
      <c r="C21" s="20" t="s">
        <v>67</v>
      </c>
      <c r="D21" s="20"/>
      <c r="E21" s="20"/>
      <c r="F21" s="20"/>
      <c r="G21" s="20"/>
      <c r="H21" s="20"/>
      <c r="I21" s="20"/>
      <c r="J21" s="20"/>
      <c r="K21" s="20"/>
    </row>
    <row r="22" s="1" customFormat="1" ht="30" customHeight="1" spans="1:11">
      <c r="A22" s="6"/>
      <c r="B22" s="16" t="s">
        <v>92</v>
      </c>
      <c r="C22" s="20" t="s">
        <v>67</v>
      </c>
      <c r="D22" s="20"/>
      <c r="E22" s="20"/>
      <c r="F22" s="20"/>
      <c r="G22" s="20"/>
      <c r="H22" s="20"/>
      <c r="I22" s="20"/>
      <c r="J22" s="20"/>
      <c r="K22" s="20"/>
    </row>
    <row r="23" s="1" customFormat="1" ht="30" customHeight="1" spans="1:11">
      <c r="A23" s="6"/>
      <c r="B23" s="16" t="s">
        <v>93</v>
      </c>
      <c r="C23" s="20" t="s">
        <v>67</v>
      </c>
      <c r="D23" s="20"/>
      <c r="E23" s="20"/>
      <c r="F23" s="20"/>
      <c r="G23" s="20"/>
      <c r="H23" s="20"/>
      <c r="I23" s="20"/>
      <c r="J23" s="20"/>
      <c r="K23" s="20"/>
    </row>
  </sheetData>
  <mergeCells count="44">
    <mergeCell ref="A1:K1"/>
    <mergeCell ref="A2:B2"/>
    <mergeCell ref="C2:E2"/>
    <mergeCell ref="G2:K2"/>
    <mergeCell ref="A3:B3"/>
    <mergeCell ref="C3:E3"/>
    <mergeCell ref="G3:K3"/>
    <mergeCell ref="C4:D4"/>
    <mergeCell ref="E4:F4"/>
    <mergeCell ref="J4:K4"/>
    <mergeCell ref="C5:D5"/>
    <mergeCell ref="E5:F5"/>
    <mergeCell ref="J5:K5"/>
    <mergeCell ref="E6:F6"/>
    <mergeCell ref="J6:K6"/>
    <mergeCell ref="E7:F7"/>
    <mergeCell ref="J7:K7"/>
    <mergeCell ref="E8:F8"/>
    <mergeCell ref="J8:K8"/>
    <mergeCell ref="E9:F9"/>
    <mergeCell ref="J9:K9"/>
    <mergeCell ref="E10:F10"/>
    <mergeCell ref="J10:K10"/>
    <mergeCell ref="A11:B11"/>
    <mergeCell ref="C11:L11"/>
    <mergeCell ref="A12:C12"/>
    <mergeCell ref="D12:E12"/>
    <mergeCell ref="G12:K12"/>
    <mergeCell ref="D13:E13"/>
    <mergeCell ref="D14:E14"/>
    <mergeCell ref="D15:E15"/>
    <mergeCell ref="D16:E16"/>
    <mergeCell ref="D17:E17"/>
    <mergeCell ref="D18:E18"/>
    <mergeCell ref="D19:E19"/>
    <mergeCell ref="C20:K20"/>
    <mergeCell ref="C21:K21"/>
    <mergeCell ref="C22:K22"/>
    <mergeCell ref="C23:K23"/>
    <mergeCell ref="A13:A19"/>
    <mergeCell ref="A20:A23"/>
    <mergeCell ref="B14:B17"/>
    <mergeCell ref="C6:C7"/>
    <mergeCell ref="A4:B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workbookViewId="0">
      <selection activeCell="C2" sqref="C2:E2"/>
    </sheetView>
  </sheetViews>
  <sheetFormatPr defaultColWidth="8.375" defaultRowHeight="12.55" customHeight="1"/>
  <cols>
    <col min="1" max="1" width="6" style="2" customWidth="1"/>
    <col min="2" max="2" width="13.125" style="1" customWidth="1"/>
    <col min="3" max="3" width="21.5" style="1" customWidth="1"/>
    <col min="4" max="4" width="12.25" style="1" customWidth="1"/>
    <col min="5" max="5" width="14.125" style="1" customWidth="1"/>
    <col min="6" max="7" width="15.875" style="1" customWidth="1"/>
    <col min="8" max="9" width="13.875" style="1" customWidth="1"/>
    <col min="10" max="10" width="22.625" style="1" customWidth="1"/>
    <col min="11" max="11" width="17.25" style="1" customWidth="1"/>
    <col min="12" max="16384" width="8.375" style="1"/>
  </cols>
  <sheetData>
    <row r="1" s="1" customFormat="1" ht="33" customHeight="1" spans="1:24">
      <c r="A1" s="3" t="s">
        <v>29</v>
      </c>
      <c r="B1" s="3"/>
      <c r="C1" s="3"/>
      <c r="D1" s="3"/>
      <c r="E1" s="3"/>
      <c r="F1" s="3"/>
      <c r="G1" s="3"/>
      <c r="H1" s="3"/>
      <c r="I1" s="3"/>
      <c r="J1" s="3"/>
      <c r="K1" s="3"/>
      <c r="L1" s="21"/>
      <c r="M1" s="21"/>
      <c r="N1" s="21"/>
      <c r="O1" s="21"/>
      <c r="P1" s="21"/>
      <c r="Q1" s="21"/>
      <c r="R1" s="21"/>
      <c r="S1" s="21"/>
      <c r="T1" s="21"/>
      <c r="U1" s="21"/>
      <c r="V1" s="21"/>
      <c r="W1" s="21"/>
      <c r="X1" s="21"/>
    </row>
    <row r="2" s="1" customFormat="1" ht="21.95" customHeight="1" spans="1:24">
      <c r="A2" s="4" t="s">
        <v>4</v>
      </c>
      <c r="B2" s="4"/>
      <c r="C2" s="5" t="s">
        <v>20</v>
      </c>
      <c r="D2" s="5"/>
      <c r="E2" s="5"/>
      <c r="F2" s="4" t="s">
        <v>3</v>
      </c>
      <c r="G2" s="4" t="s">
        <v>19</v>
      </c>
      <c r="H2" s="4"/>
      <c r="I2" s="4"/>
      <c r="J2" s="4"/>
      <c r="K2" s="4"/>
      <c r="L2" s="22"/>
      <c r="M2" s="22"/>
      <c r="N2" s="22"/>
      <c r="O2" s="22"/>
      <c r="P2" s="22"/>
      <c r="Q2" s="22"/>
      <c r="R2" s="22"/>
      <c r="S2" s="22"/>
      <c r="T2" s="21"/>
      <c r="U2" s="21"/>
      <c r="V2" s="21"/>
      <c r="W2" s="21"/>
      <c r="X2" s="21"/>
    </row>
    <row r="3" s="1" customFormat="1" ht="21.95" customHeight="1" spans="1:24">
      <c r="A3" s="4" t="s">
        <v>31</v>
      </c>
      <c r="B3" s="4"/>
      <c r="C3" s="4" t="s">
        <v>32</v>
      </c>
      <c r="D3" s="4"/>
      <c r="E3" s="4"/>
      <c r="F3" s="4" t="s">
        <v>33</v>
      </c>
      <c r="G3" s="4" t="s">
        <v>34</v>
      </c>
      <c r="H3" s="4"/>
      <c r="I3" s="4"/>
      <c r="J3" s="4"/>
      <c r="K3" s="4"/>
      <c r="L3" s="22"/>
      <c r="M3" s="22"/>
      <c r="N3" s="22"/>
      <c r="O3" s="22"/>
      <c r="P3" s="22"/>
      <c r="Q3" s="22"/>
      <c r="R3" s="22"/>
      <c r="S3" s="22"/>
      <c r="T3" s="21"/>
      <c r="U3" s="21"/>
      <c r="V3" s="21"/>
      <c r="W3" s="21"/>
      <c r="X3" s="21"/>
    </row>
    <row r="4" s="1" customFormat="1" ht="21.95" customHeight="1" spans="1:24">
      <c r="A4" s="6" t="s">
        <v>35</v>
      </c>
      <c r="B4" s="6"/>
      <c r="C4" s="7" t="s">
        <v>36</v>
      </c>
      <c r="D4" s="7"/>
      <c r="E4" s="7" t="s">
        <v>37</v>
      </c>
      <c r="F4" s="7"/>
      <c r="G4" s="7" t="s">
        <v>38</v>
      </c>
      <c r="H4" s="7" t="s">
        <v>7</v>
      </c>
      <c r="I4" s="7" t="s">
        <v>39</v>
      </c>
      <c r="J4" s="7" t="s">
        <v>40</v>
      </c>
      <c r="K4" s="7"/>
      <c r="L4" s="22"/>
      <c r="M4" s="22"/>
      <c r="N4" s="22"/>
      <c r="O4" s="22"/>
      <c r="P4" s="22"/>
      <c r="Q4" s="22"/>
      <c r="R4" s="22"/>
      <c r="S4" s="22"/>
      <c r="T4" s="21"/>
      <c r="U4" s="21"/>
      <c r="V4" s="21"/>
      <c r="W4" s="21"/>
      <c r="X4" s="21"/>
    </row>
    <row r="5" s="1" customFormat="1" ht="21.95" customHeight="1" spans="1:11">
      <c r="A5" s="6"/>
      <c r="B5" s="6"/>
      <c r="C5" s="8" t="s">
        <v>27</v>
      </c>
      <c r="D5" s="8"/>
      <c r="E5" s="4">
        <f t="shared" ref="E5:I5" si="0">E6+E7+E8+E9+E10</f>
        <v>36</v>
      </c>
      <c r="F5" s="4"/>
      <c r="G5" s="4">
        <f t="shared" si="0"/>
        <v>-3.9</v>
      </c>
      <c r="H5" s="6">
        <f t="shared" si="0"/>
        <v>32.1</v>
      </c>
      <c r="I5" s="6">
        <f t="shared" si="0"/>
        <v>29.163321</v>
      </c>
      <c r="J5" s="20">
        <f>I5/H5</f>
        <v>0.908514672897196</v>
      </c>
      <c r="K5" s="20"/>
    </row>
    <row r="6" s="1" customFormat="1" ht="21.95" customHeight="1" spans="1:11">
      <c r="A6" s="6"/>
      <c r="B6" s="6"/>
      <c r="C6" s="9" t="s">
        <v>41</v>
      </c>
      <c r="D6" s="10" t="s">
        <v>42</v>
      </c>
      <c r="E6" s="4">
        <v>0</v>
      </c>
      <c r="F6" s="4"/>
      <c r="G6" s="4">
        <v>0</v>
      </c>
      <c r="H6" s="6">
        <v>0</v>
      </c>
      <c r="I6" s="6">
        <v>0</v>
      </c>
      <c r="J6" s="4">
        <v>0</v>
      </c>
      <c r="K6" s="4"/>
    </row>
    <row r="7" s="1" customFormat="1" ht="21.95" customHeight="1" spans="1:11">
      <c r="A7" s="6"/>
      <c r="B7" s="6"/>
      <c r="C7" s="9"/>
      <c r="D7" s="10" t="s">
        <v>43</v>
      </c>
      <c r="E7" s="4">
        <v>36</v>
      </c>
      <c r="F7" s="4"/>
      <c r="G7" s="4">
        <v>-3.9</v>
      </c>
      <c r="H7" s="6">
        <v>32.1</v>
      </c>
      <c r="I7" s="6">
        <v>29.163321</v>
      </c>
      <c r="J7" s="4">
        <v>90.85</v>
      </c>
      <c r="K7" s="4"/>
    </row>
    <row r="8" s="1" customFormat="1" ht="21.95" customHeight="1" spans="1:11">
      <c r="A8" s="6"/>
      <c r="B8" s="6"/>
      <c r="C8" s="4" t="s">
        <v>44</v>
      </c>
      <c r="D8" s="11" t="s">
        <v>45</v>
      </c>
      <c r="E8" s="4">
        <v>0</v>
      </c>
      <c r="F8" s="4"/>
      <c r="G8" s="4">
        <v>0</v>
      </c>
      <c r="H8" s="6">
        <v>0</v>
      </c>
      <c r="I8" s="6">
        <v>0</v>
      </c>
      <c r="J8" s="4">
        <v>0</v>
      </c>
      <c r="K8" s="4"/>
    </row>
    <row r="9" s="1" customFormat="1" ht="21.95" customHeight="1" spans="1:11">
      <c r="A9" s="6"/>
      <c r="B9" s="6"/>
      <c r="C9" s="4" t="s">
        <v>46</v>
      </c>
      <c r="D9" s="11" t="s">
        <v>45</v>
      </c>
      <c r="E9" s="4">
        <v>0</v>
      </c>
      <c r="F9" s="4"/>
      <c r="G9" s="4">
        <v>0</v>
      </c>
      <c r="H9" s="6">
        <v>0</v>
      </c>
      <c r="I9" s="6">
        <v>0</v>
      </c>
      <c r="J9" s="4">
        <v>0</v>
      </c>
      <c r="K9" s="4"/>
    </row>
    <row r="10" s="1" customFormat="1" ht="21.95" customHeight="1" spans="1:11">
      <c r="A10" s="6"/>
      <c r="B10" s="6"/>
      <c r="C10" s="9" t="s">
        <v>47</v>
      </c>
      <c r="D10" s="11" t="s">
        <v>45</v>
      </c>
      <c r="E10" s="4">
        <v>0</v>
      </c>
      <c r="F10" s="4"/>
      <c r="G10" s="4">
        <v>0</v>
      </c>
      <c r="H10" s="6">
        <v>0</v>
      </c>
      <c r="I10" s="6">
        <v>0</v>
      </c>
      <c r="J10" s="4">
        <v>0</v>
      </c>
      <c r="K10" s="4"/>
    </row>
    <row r="11" s="1" customFormat="1" ht="60" customHeight="1" spans="1:24">
      <c r="A11" s="4" t="s">
        <v>48</v>
      </c>
      <c r="B11" s="4"/>
      <c r="C11" s="9" t="s">
        <v>125</v>
      </c>
      <c r="D11" s="9"/>
      <c r="E11" s="9"/>
      <c r="F11" s="9"/>
      <c r="G11" s="9"/>
      <c r="H11" s="9"/>
      <c r="I11" s="9"/>
      <c r="J11" s="9"/>
      <c r="K11" s="9"/>
      <c r="L11" s="21"/>
      <c r="M11" s="21"/>
      <c r="N11" s="21"/>
      <c r="O11" s="21"/>
      <c r="P11" s="21"/>
      <c r="Q11" s="21"/>
      <c r="R11" s="21"/>
      <c r="S11" s="21"/>
      <c r="T11" s="21"/>
      <c r="U11" s="21"/>
      <c r="V11" s="21"/>
      <c r="W11" s="21"/>
      <c r="X11" s="21"/>
    </row>
    <row r="12" s="1" customFormat="1" ht="27.95" customHeight="1" spans="1:24">
      <c r="A12" s="12" t="s">
        <v>50</v>
      </c>
      <c r="B12" s="12"/>
      <c r="C12" s="12"/>
      <c r="D12" s="13">
        <v>99.09</v>
      </c>
      <c r="E12" s="13"/>
      <c r="F12" s="14" t="s">
        <v>51</v>
      </c>
      <c r="G12" s="15">
        <f>IF(J5*10&gt;10,10,J5*10)</f>
        <v>9.08514672897196</v>
      </c>
      <c r="H12" s="15"/>
      <c r="I12" s="15"/>
      <c r="J12" s="15"/>
      <c r="K12" s="15"/>
      <c r="L12" s="21"/>
      <c r="M12" s="21"/>
      <c r="N12" s="21"/>
      <c r="O12" s="21"/>
      <c r="P12" s="21"/>
      <c r="Q12" s="21"/>
      <c r="R12" s="21"/>
      <c r="S12" s="21"/>
      <c r="T12" s="21"/>
      <c r="U12" s="21"/>
      <c r="V12" s="21"/>
      <c r="W12" s="21"/>
      <c r="X12" s="21"/>
    </row>
    <row r="13" s="1" customFormat="1" ht="30" customHeight="1" spans="1:11">
      <c r="A13" s="16" t="s">
        <v>52</v>
      </c>
      <c r="B13" s="7" t="s">
        <v>53</v>
      </c>
      <c r="C13" s="7" t="s">
        <v>54</v>
      </c>
      <c r="D13" s="7" t="s">
        <v>55</v>
      </c>
      <c r="E13" s="7"/>
      <c r="F13" s="7" t="s">
        <v>56</v>
      </c>
      <c r="G13" s="7" t="s">
        <v>57</v>
      </c>
      <c r="H13" s="7" t="s">
        <v>58</v>
      </c>
      <c r="I13" s="7" t="s">
        <v>59</v>
      </c>
      <c r="J13" s="7" t="s">
        <v>60</v>
      </c>
      <c r="K13" s="7" t="s">
        <v>61</v>
      </c>
    </row>
    <row r="14" s="1" customFormat="1" ht="60.75" customHeight="1" spans="1:11">
      <c r="A14" s="16"/>
      <c r="B14" s="16" t="s">
        <v>62</v>
      </c>
      <c r="C14" s="16" t="s">
        <v>63</v>
      </c>
      <c r="D14" s="17" t="s">
        <v>63</v>
      </c>
      <c r="E14" s="17"/>
      <c r="F14" s="16" t="s">
        <v>126</v>
      </c>
      <c r="G14" s="16">
        <v>20</v>
      </c>
      <c r="H14" s="16" t="s">
        <v>127</v>
      </c>
      <c r="I14" s="6">
        <v>20</v>
      </c>
      <c r="J14" s="23" t="s">
        <v>128</v>
      </c>
      <c r="K14" s="23" t="s">
        <v>67</v>
      </c>
    </row>
    <row r="15" s="1" customFormat="1" ht="57" customHeight="1" spans="1:11">
      <c r="A15" s="16"/>
      <c r="B15" s="16"/>
      <c r="C15" s="16" t="s">
        <v>68</v>
      </c>
      <c r="D15" s="17" t="s">
        <v>68</v>
      </c>
      <c r="E15" s="17"/>
      <c r="F15" s="5" t="s">
        <v>129</v>
      </c>
      <c r="G15" s="5">
        <v>10</v>
      </c>
      <c r="H15" s="5" t="s">
        <v>70</v>
      </c>
      <c r="I15" s="6">
        <v>10</v>
      </c>
      <c r="J15" s="23" t="s">
        <v>130</v>
      </c>
      <c r="K15" s="23" t="s">
        <v>67</v>
      </c>
    </row>
    <row r="16" s="1" customFormat="1" ht="36.95" customHeight="1" spans="1:11">
      <c r="A16" s="16"/>
      <c r="B16" s="16"/>
      <c r="C16" s="16" t="s">
        <v>72</v>
      </c>
      <c r="D16" s="17" t="s">
        <v>72</v>
      </c>
      <c r="E16" s="17"/>
      <c r="F16" s="5" t="s">
        <v>73</v>
      </c>
      <c r="G16" s="5">
        <v>10</v>
      </c>
      <c r="H16" s="5" t="s">
        <v>70</v>
      </c>
      <c r="I16" s="6">
        <v>10</v>
      </c>
      <c r="J16" s="23" t="s">
        <v>131</v>
      </c>
      <c r="K16" s="23" t="s">
        <v>67</v>
      </c>
    </row>
    <row r="17" s="1" customFormat="1" ht="36.95" customHeight="1" spans="1:11">
      <c r="A17" s="16"/>
      <c r="B17" s="16"/>
      <c r="C17" s="16" t="s">
        <v>75</v>
      </c>
      <c r="D17" s="17" t="s">
        <v>132</v>
      </c>
      <c r="E17" s="17"/>
      <c r="F17" s="5" t="s">
        <v>118</v>
      </c>
      <c r="G17" s="5">
        <v>10</v>
      </c>
      <c r="H17" s="5" t="s">
        <v>133</v>
      </c>
      <c r="I17" s="6">
        <v>10</v>
      </c>
      <c r="J17" s="23" t="s">
        <v>134</v>
      </c>
      <c r="K17" s="23" t="s">
        <v>67</v>
      </c>
    </row>
    <row r="18" s="1" customFormat="1" ht="55.5" customHeight="1" spans="1:11">
      <c r="A18" s="16"/>
      <c r="B18" s="16" t="s">
        <v>79</v>
      </c>
      <c r="C18" s="16" t="s">
        <v>80</v>
      </c>
      <c r="D18" s="17" t="s">
        <v>105</v>
      </c>
      <c r="E18" s="17"/>
      <c r="F18" s="16" t="s">
        <v>135</v>
      </c>
      <c r="G18" s="16">
        <v>30</v>
      </c>
      <c r="H18" s="16" t="s">
        <v>70</v>
      </c>
      <c r="I18" s="6">
        <v>30</v>
      </c>
      <c r="J18" s="23" t="s">
        <v>136</v>
      </c>
      <c r="K18" s="23" t="s">
        <v>67</v>
      </c>
    </row>
    <row r="19" s="1" customFormat="1" ht="36.95" customHeight="1" spans="1:11">
      <c r="A19" s="16"/>
      <c r="B19" s="16" t="s">
        <v>83</v>
      </c>
      <c r="C19" s="16" t="s">
        <v>84</v>
      </c>
      <c r="D19" s="17" t="s">
        <v>84</v>
      </c>
      <c r="E19" s="17"/>
      <c r="F19" s="16" t="s">
        <v>107</v>
      </c>
      <c r="G19" s="16">
        <v>10</v>
      </c>
      <c r="H19" s="19">
        <v>1</v>
      </c>
      <c r="I19" s="6">
        <v>10</v>
      </c>
      <c r="J19" s="23" t="s">
        <v>137</v>
      </c>
      <c r="K19" s="23" t="s">
        <v>67</v>
      </c>
    </row>
    <row r="20" s="1" customFormat="1" ht="81" customHeight="1" spans="1:11">
      <c r="A20" s="6" t="s">
        <v>88</v>
      </c>
      <c r="B20" s="16" t="s">
        <v>89</v>
      </c>
      <c r="C20" s="24" t="s">
        <v>138</v>
      </c>
      <c r="D20" s="24"/>
      <c r="E20" s="24"/>
      <c r="F20" s="24"/>
      <c r="G20" s="24"/>
      <c r="H20" s="24"/>
      <c r="I20" s="24"/>
      <c r="J20" s="24"/>
      <c r="K20" s="24"/>
    </row>
    <row r="21" s="1" customFormat="1" ht="30" customHeight="1" spans="1:11">
      <c r="A21" s="6"/>
      <c r="B21" s="16" t="s">
        <v>91</v>
      </c>
      <c r="C21" s="20" t="s">
        <v>139</v>
      </c>
      <c r="D21" s="20"/>
      <c r="E21" s="20"/>
      <c r="F21" s="20"/>
      <c r="G21" s="20"/>
      <c r="H21" s="20"/>
      <c r="I21" s="20"/>
      <c r="J21" s="20"/>
      <c r="K21" s="20"/>
    </row>
    <row r="22" s="1" customFormat="1" ht="30" customHeight="1" spans="1:11">
      <c r="A22" s="6"/>
      <c r="B22" s="16" t="s">
        <v>92</v>
      </c>
      <c r="C22" s="20" t="s">
        <v>67</v>
      </c>
      <c r="D22" s="20"/>
      <c r="E22" s="20"/>
      <c r="F22" s="20"/>
      <c r="G22" s="20"/>
      <c r="H22" s="20"/>
      <c r="I22" s="20"/>
      <c r="J22" s="20"/>
      <c r="K22" s="20"/>
    </row>
    <row r="23" s="1" customFormat="1" ht="30" customHeight="1" spans="1:11">
      <c r="A23" s="6"/>
      <c r="B23" s="16" t="s">
        <v>93</v>
      </c>
      <c r="C23" s="20" t="s">
        <v>67</v>
      </c>
      <c r="D23" s="20"/>
      <c r="E23" s="20"/>
      <c r="F23" s="20"/>
      <c r="G23" s="20"/>
      <c r="H23" s="20"/>
      <c r="I23" s="20"/>
      <c r="J23" s="20"/>
      <c r="K23" s="20"/>
    </row>
  </sheetData>
  <mergeCells count="44">
    <mergeCell ref="A1:K1"/>
    <mergeCell ref="A2:B2"/>
    <mergeCell ref="C2:E2"/>
    <mergeCell ref="G2:K2"/>
    <mergeCell ref="A3:B3"/>
    <mergeCell ref="C3:E3"/>
    <mergeCell ref="G3:K3"/>
    <mergeCell ref="C4:D4"/>
    <mergeCell ref="E4:F4"/>
    <mergeCell ref="J4:K4"/>
    <mergeCell ref="C5:D5"/>
    <mergeCell ref="E5:F5"/>
    <mergeCell ref="J5:K5"/>
    <mergeCell ref="E6:F6"/>
    <mergeCell ref="J6:K6"/>
    <mergeCell ref="E7:F7"/>
    <mergeCell ref="J7:K7"/>
    <mergeCell ref="E8:F8"/>
    <mergeCell ref="J8:K8"/>
    <mergeCell ref="E9:F9"/>
    <mergeCell ref="J9:K9"/>
    <mergeCell ref="E10:F10"/>
    <mergeCell ref="J10:K10"/>
    <mergeCell ref="A11:B11"/>
    <mergeCell ref="C11:K11"/>
    <mergeCell ref="A12:C12"/>
    <mergeCell ref="D12:E12"/>
    <mergeCell ref="G12:K12"/>
    <mergeCell ref="D13:E13"/>
    <mergeCell ref="D14:E14"/>
    <mergeCell ref="D15:E15"/>
    <mergeCell ref="D16:E16"/>
    <mergeCell ref="D17:E17"/>
    <mergeCell ref="D18:E18"/>
    <mergeCell ref="D19:E19"/>
    <mergeCell ref="C20:K20"/>
    <mergeCell ref="C21:K21"/>
    <mergeCell ref="C22:K22"/>
    <mergeCell ref="C23:K23"/>
    <mergeCell ref="A13:A19"/>
    <mergeCell ref="A20:A23"/>
    <mergeCell ref="B14:B17"/>
    <mergeCell ref="C6:C7"/>
    <mergeCell ref="A4:B1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workbookViewId="0">
      <selection activeCell="J16" sqref="J16"/>
    </sheetView>
  </sheetViews>
  <sheetFormatPr defaultColWidth="8.375" defaultRowHeight="12.55" customHeight="1"/>
  <cols>
    <col min="1" max="1" width="6" style="2" customWidth="1"/>
    <col min="2" max="2" width="13.125" style="1" customWidth="1"/>
    <col min="3" max="3" width="21.5" style="1" customWidth="1"/>
    <col min="4" max="4" width="12.25" style="1" customWidth="1"/>
    <col min="5" max="5" width="14.125" style="1" customWidth="1"/>
    <col min="6" max="7" width="15.875" style="1" customWidth="1"/>
    <col min="8" max="9" width="13.875" style="1" customWidth="1"/>
    <col min="10" max="10" width="36.6083333333333" style="1" customWidth="1"/>
    <col min="11" max="11" width="17.25" style="1" customWidth="1"/>
    <col min="12" max="16384" width="8.375" style="1"/>
  </cols>
  <sheetData>
    <row r="1" s="1" customFormat="1" ht="33" customHeight="1" spans="1:24">
      <c r="A1" s="3" t="s">
        <v>29</v>
      </c>
      <c r="B1" s="3"/>
      <c r="C1" s="3"/>
      <c r="D1" s="3"/>
      <c r="E1" s="3"/>
      <c r="F1" s="3"/>
      <c r="G1" s="3"/>
      <c r="H1" s="3"/>
      <c r="I1" s="3"/>
      <c r="J1" s="3"/>
      <c r="K1" s="3"/>
      <c r="L1" s="21"/>
      <c r="M1" s="21"/>
      <c r="N1" s="21"/>
      <c r="O1" s="21"/>
      <c r="P1" s="21"/>
      <c r="Q1" s="21"/>
      <c r="R1" s="21"/>
      <c r="S1" s="21"/>
      <c r="T1" s="21"/>
      <c r="U1" s="21"/>
      <c r="V1" s="21"/>
      <c r="W1" s="21"/>
      <c r="X1" s="21"/>
    </row>
    <row r="2" s="1" customFormat="1" ht="21.95" customHeight="1" spans="1:24">
      <c r="A2" s="4" t="s">
        <v>4</v>
      </c>
      <c r="B2" s="4"/>
      <c r="C2" s="5" t="s">
        <v>22</v>
      </c>
      <c r="D2" s="5"/>
      <c r="E2" s="5"/>
      <c r="F2" s="4" t="s">
        <v>3</v>
      </c>
      <c r="G2" s="4" t="s">
        <v>140</v>
      </c>
      <c r="H2" s="4"/>
      <c r="I2" s="4"/>
      <c r="J2" s="4"/>
      <c r="K2" s="4"/>
      <c r="L2" s="22"/>
      <c r="M2" s="22"/>
      <c r="N2" s="22"/>
      <c r="O2" s="22"/>
      <c r="P2" s="22"/>
      <c r="Q2" s="22"/>
      <c r="R2" s="22"/>
      <c r="S2" s="22"/>
      <c r="T2" s="21"/>
      <c r="U2" s="21"/>
      <c r="V2" s="21"/>
      <c r="W2" s="21"/>
      <c r="X2" s="21"/>
    </row>
    <row r="3" s="1" customFormat="1" ht="21.95" customHeight="1" spans="1:24">
      <c r="A3" s="4" t="s">
        <v>31</v>
      </c>
      <c r="B3" s="4"/>
      <c r="C3" s="4" t="s">
        <v>32</v>
      </c>
      <c r="D3" s="4"/>
      <c r="E3" s="4"/>
      <c r="F3" s="4" t="s">
        <v>33</v>
      </c>
      <c r="G3" s="4" t="s">
        <v>34</v>
      </c>
      <c r="H3" s="4"/>
      <c r="I3" s="4"/>
      <c r="J3" s="4"/>
      <c r="K3" s="4"/>
      <c r="L3" s="22"/>
      <c r="M3" s="22"/>
      <c r="N3" s="22"/>
      <c r="O3" s="22"/>
      <c r="P3" s="22"/>
      <c r="Q3" s="22"/>
      <c r="R3" s="22"/>
      <c r="S3" s="22"/>
      <c r="T3" s="21"/>
      <c r="U3" s="21"/>
      <c r="V3" s="21"/>
      <c r="W3" s="21"/>
      <c r="X3" s="21"/>
    </row>
    <row r="4" s="1" customFormat="1" ht="21.95" customHeight="1" spans="1:24">
      <c r="A4" s="6" t="s">
        <v>35</v>
      </c>
      <c r="B4" s="6"/>
      <c r="C4" s="7" t="s">
        <v>36</v>
      </c>
      <c r="D4" s="7"/>
      <c r="E4" s="7" t="s">
        <v>37</v>
      </c>
      <c r="F4" s="7"/>
      <c r="G4" s="7" t="s">
        <v>38</v>
      </c>
      <c r="H4" s="7" t="s">
        <v>7</v>
      </c>
      <c r="I4" s="7" t="s">
        <v>39</v>
      </c>
      <c r="J4" s="7" t="s">
        <v>40</v>
      </c>
      <c r="K4" s="7"/>
      <c r="L4" s="22"/>
      <c r="M4" s="22"/>
      <c r="N4" s="22"/>
      <c r="O4" s="22"/>
      <c r="P4" s="22"/>
      <c r="Q4" s="22"/>
      <c r="R4" s="22"/>
      <c r="S4" s="22"/>
      <c r="T4" s="21"/>
      <c r="U4" s="21"/>
      <c r="V4" s="21"/>
      <c r="W4" s="21"/>
      <c r="X4" s="21"/>
    </row>
    <row r="5" s="1" customFormat="1" ht="21.95" customHeight="1" spans="1:11">
      <c r="A5" s="6"/>
      <c r="B5" s="6"/>
      <c r="C5" s="8" t="s">
        <v>27</v>
      </c>
      <c r="D5" s="8"/>
      <c r="E5" s="4">
        <f t="shared" ref="E5:I5" si="0">E6+E7+E8+E9+E10</f>
        <v>133.9</v>
      </c>
      <c r="F5" s="4"/>
      <c r="G5" s="4">
        <f t="shared" si="0"/>
        <v>0</v>
      </c>
      <c r="H5" s="6">
        <f t="shared" si="0"/>
        <v>0</v>
      </c>
      <c r="I5" s="6">
        <f t="shared" si="0"/>
        <v>133.9</v>
      </c>
      <c r="J5" s="20">
        <v>1</v>
      </c>
      <c r="K5" s="20"/>
    </row>
    <row r="6" s="1" customFormat="1" ht="21.95" customHeight="1" spans="1:11">
      <c r="A6" s="6"/>
      <c r="B6" s="6"/>
      <c r="C6" s="9" t="s">
        <v>41</v>
      </c>
      <c r="D6" s="10" t="s">
        <v>42</v>
      </c>
      <c r="E6" s="4">
        <v>0</v>
      </c>
      <c r="F6" s="4"/>
      <c r="G6" s="4">
        <v>0</v>
      </c>
      <c r="H6" s="6">
        <v>0</v>
      </c>
      <c r="I6" s="6">
        <v>0</v>
      </c>
      <c r="J6" s="4">
        <v>0</v>
      </c>
      <c r="K6" s="4"/>
    </row>
    <row r="7" s="1" customFormat="1" ht="21.95" customHeight="1" spans="1:11">
      <c r="A7" s="6"/>
      <c r="B7" s="6"/>
      <c r="C7" s="9"/>
      <c r="D7" s="10" t="s">
        <v>43</v>
      </c>
      <c r="E7" s="4">
        <v>133.9</v>
      </c>
      <c r="F7" s="4"/>
      <c r="G7" s="4">
        <v>0</v>
      </c>
      <c r="H7" s="6">
        <v>0</v>
      </c>
      <c r="I7" s="6">
        <v>133.9</v>
      </c>
      <c r="J7" s="4">
        <v>100</v>
      </c>
      <c r="K7" s="4"/>
    </row>
    <row r="8" s="1" customFormat="1" ht="21.95" customHeight="1" spans="1:11">
      <c r="A8" s="6"/>
      <c r="B8" s="6"/>
      <c r="C8" s="4" t="s">
        <v>44</v>
      </c>
      <c r="D8" s="11" t="s">
        <v>45</v>
      </c>
      <c r="E8" s="4">
        <v>0</v>
      </c>
      <c r="F8" s="4"/>
      <c r="G8" s="4">
        <v>0</v>
      </c>
      <c r="H8" s="6">
        <v>0</v>
      </c>
      <c r="I8" s="6">
        <v>0</v>
      </c>
      <c r="J8" s="4">
        <v>0</v>
      </c>
      <c r="K8" s="4"/>
    </row>
    <row r="9" s="1" customFormat="1" ht="21.95" customHeight="1" spans="1:11">
      <c r="A9" s="6"/>
      <c r="B9" s="6"/>
      <c r="C9" s="4" t="s">
        <v>46</v>
      </c>
      <c r="D9" s="11" t="s">
        <v>45</v>
      </c>
      <c r="E9" s="4">
        <v>0</v>
      </c>
      <c r="F9" s="4"/>
      <c r="G9" s="4">
        <v>0</v>
      </c>
      <c r="H9" s="6">
        <v>0</v>
      </c>
      <c r="I9" s="6">
        <v>0</v>
      </c>
      <c r="J9" s="4">
        <v>0</v>
      </c>
      <c r="K9" s="4"/>
    </row>
    <row r="10" s="1" customFormat="1" ht="21.95" customHeight="1" spans="1:11">
      <c r="A10" s="6"/>
      <c r="B10" s="6"/>
      <c r="C10" s="9" t="s">
        <v>47</v>
      </c>
      <c r="D10" s="11" t="s">
        <v>45</v>
      </c>
      <c r="E10" s="4">
        <v>0</v>
      </c>
      <c r="F10" s="4"/>
      <c r="G10" s="4">
        <v>0</v>
      </c>
      <c r="H10" s="6">
        <v>0</v>
      </c>
      <c r="I10" s="6">
        <v>0</v>
      </c>
      <c r="J10" s="4">
        <v>0</v>
      </c>
      <c r="K10" s="4"/>
    </row>
    <row r="11" s="1" customFormat="1" ht="27.95" customHeight="1" spans="1:24">
      <c r="A11" s="4" t="s">
        <v>48</v>
      </c>
      <c r="B11" s="4"/>
      <c r="C11" s="9" t="s">
        <v>141</v>
      </c>
      <c r="D11" s="9"/>
      <c r="E11" s="9"/>
      <c r="F11" s="9"/>
      <c r="G11" s="9"/>
      <c r="H11" s="9"/>
      <c r="I11" s="9"/>
      <c r="J11" s="9"/>
      <c r="K11" s="9"/>
      <c r="L11" s="21"/>
      <c r="M11" s="21"/>
      <c r="N11" s="21"/>
      <c r="O11" s="21"/>
      <c r="P11" s="21"/>
      <c r="Q11" s="21"/>
      <c r="R11" s="21"/>
      <c r="S11" s="21"/>
      <c r="T11" s="21"/>
      <c r="U11" s="21"/>
      <c r="V11" s="21"/>
      <c r="W11" s="21"/>
      <c r="X11" s="21"/>
    </row>
    <row r="12" s="1" customFormat="1" ht="27.95" customHeight="1" spans="1:24">
      <c r="A12" s="12" t="s">
        <v>50</v>
      </c>
      <c r="B12" s="12"/>
      <c r="C12" s="12"/>
      <c r="D12" s="13">
        <v>100</v>
      </c>
      <c r="E12" s="13"/>
      <c r="F12" s="14" t="s">
        <v>51</v>
      </c>
      <c r="G12" s="15">
        <f>IF(J5*10&gt;10,10,J5*10)</f>
        <v>10</v>
      </c>
      <c r="H12" s="15"/>
      <c r="I12" s="15"/>
      <c r="J12" s="15"/>
      <c r="K12" s="15"/>
      <c r="L12" s="21"/>
      <c r="M12" s="21"/>
      <c r="N12" s="21"/>
      <c r="O12" s="21"/>
      <c r="P12" s="21"/>
      <c r="Q12" s="21"/>
      <c r="R12" s="21"/>
      <c r="S12" s="21"/>
      <c r="T12" s="21"/>
      <c r="U12" s="21"/>
      <c r="V12" s="21"/>
      <c r="W12" s="21"/>
      <c r="X12" s="21"/>
    </row>
    <row r="13" s="1" customFormat="1" ht="30" customHeight="1" spans="1:11">
      <c r="A13" s="16" t="s">
        <v>52</v>
      </c>
      <c r="B13" s="7" t="s">
        <v>53</v>
      </c>
      <c r="C13" s="7" t="s">
        <v>54</v>
      </c>
      <c r="D13" s="7" t="s">
        <v>55</v>
      </c>
      <c r="E13" s="7"/>
      <c r="F13" s="7" t="s">
        <v>56</v>
      </c>
      <c r="G13" s="7" t="s">
        <v>57</v>
      </c>
      <c r="H13" s="7" t="s">
        <v>58</v>
      </c>
      <c r="I13" s="7" t="s">
        <v>59</v>
      </c>
      <c r="J13" s="7" t="s">
        <v>60</v>
      </c>
      <c r="K13" s="7" t="s">
        <v>61</v>
      </c>
    </row>
    <row r="14" s="1" customFormat="1" ht="73" customHeight="1" spans="1:11">
      <c r="A14" s="16"/>
      <c r="B14" s="16" t="s">
        <v>62</v>
      </c>
      <c r="C14" s="16" t="s">
        <v>63</v>
      </c>
      <c r="D14" s="17" t="s">
        <v>63</v>
      </c>
      <c r="E14" s="17"/>
      <c r="F14" s="16" t="s">
        <v>142</v>
      </c>
      <c r="G14" s="16">
        <v>20</v>
      </c>
      <c r="H14" s="16" t="s">
        <v>127</v>
      </c>
      <c r="I14" s="6">
        <v>20</v>
      </c>
      <c r="J14" s="23" t="s">
        <v>143</v>
      </c>
      <c r="K14" s="23" t="s">
        <v>67</v>
      </c>
    </row>
    <row r="15" s="1" customFormat="1" ht="36.95" customHeight="1" spans="1:11">
      <c r="A15" s="16"/>
      <c r="B15" s="16"/>
      <c r="C15" s="16" t="s">
        <v>68</v>
      </c>
      <c r="D15" s="17" t="s">
        <v>68</v>
      </c>
      <c r="E15" s="17"/>
      <c r="F15" s="18" t="s">
        <v>144</v>
      </c>
      <c r="G15" s="18">
        <v>10</v>
      </c>
      <c r="H15" s="18" t="s">
        <v>70</v>
      </c>
      <c r="I15" s="6">
        <v>10</v>
      </c>
      <c r="J15" s="23" t="s">
        <v>145</v>
      </c>
      <c r="K15" s="23" t="s">
        <v>67</v>
      </c>
    </row>
    <row r="16" s="1" customFormat="1" ht="36.95" customHeight="1" spans="1:11">
      <c r="A16" s="16"/>
      <c r="B16" s="16"/>
      <c r="C16" s="16" t="s">
        <v>72</v>
      </c>
      <c r="D16" s="17" t="s">
        <v>72</v>
      </c>
      <c r="E16" s="17"/>
      <c r="F16" s="18" t="s">
        <v>146</v>
      </c>
      <c r="G16" s="18">
        <v>10</v>
      </c>
      <c r="H16" s="18" t="s">
        <v>70</v>
      </c>
      <c r="I16" s="6">
        <v>10</v>
      </c>
      <c r="J16" s="23" t="s">
        <v>147</v>
      </c>
      <c r="K16" s="23" t="s">
        <v>67</v>
      </c>
    </row>
    <row r="17" s="1" customFormat="1" ht="36.95" customHeight="1" spans="1:11">
      <c r="A17" s="16"/>
      <c r="B17" s="16"/>
      <c r="C17" s="16" t="s">
        <v>75</v>
      </c>
      <c r="D17" s="17" t="s">
        <v>75</v>
      </c>
      <c r="E17" s="17"/>
      <c r="F17" s="18" t="s">
        <v>148</v>
      </c>
      <c r="G17" s="18">
        <v>10</v>
      </c>
      <c r="H17" s="18" t="s">
        <v>149</v>
      </c>
      <c r="I17" s="6">
        <v>10</v>
      </c>
      <c r="J17" s="23" t="s">
        <v>150</v>
      </c>
      <c r="K17" s="23" t="s">
        <v>67</v>
      </c>
    </row>
    <row r="18" s="1" customFormat="1" ht="36.95" customHeight="1" spans="1:11">
      <c r="A18" s="16"/>
      <c r="B18" s="16" t="s">
        <v>79</v>
      </c>
      <c r="C18" s="16" t="s">
        <v>80</v>
      </c>
      <c r="D18" s="17" t="s">
        <v>105</v>
      </c>
      <c r="E18" s="17"/>
      <c r="F18" s="16" t="s">
        <v>151</v>
      </c>
      <c r="G18" s="16">
        <v>30</v>
      </c>
      <c r="H18" s="16" t="s">
        <v>70</v>
      </c>
      <c r="I18" s="6">
        <v>30</v>
      </c>
      <c r="J18" s="23" t="s">
        <v>152</v>
      </c>
      <c r="K18" s="23" t="s">
        <v>67</v>
      </c>
    </row>
    <row r="19" s="1" customFormat="1" ht="36.95" customHeight="1" spans="1:11">
      <c r="A19" s="16"/>
      <c r="B19" s="16" t="s">
        <v>83</v>
      </c>
      <c r="C19" s="16" t="s">
        <v>84</v>
      </c>
      <c r="D19" s="17" t="s">
        <v>84</v>
      </c>
      <c r="E19" s="17"/>
      <c r="F19" s="16" t="s">
        <v>107</v>
      </c>
      <c r="G19" s="16">
        <v>10</v>
      </c>
      <c r="H19" s="19">
        <v>1</v>
      </c>
      <c r="I19" s="6">
        <v>10</v>
      </c>
      <c r="J19" s="23" t="s">
        <v>153</v>
      </c>
      <c r="K19" s="23" t="s">
        <v>67</v>
      </c>
    </row>
    <row r="20" s="1" customFormat="1" ht="30" customHeight="1" spans="1:11">
      <c r="A20" s="6" t="s">
        <v>88</v>
      </c>
      <c r="B20" s="16" t="s">
        <v>89</v>
      </c>
      <c r="C20" s="20" t="s">
        <v>154</v>
      </c>
      <c r="D20" s="20"/>
      <c r="E20" s="20"/>
      <c r="F20" s="20"/>
      <c r="G20" s="20"/>
      <c r="H20" s="20"/>
      <c r="I20" s="20"/>
      <c r="J20" s="20"/>
      <c r="K20" s="20"/>
    </row>
    <row r="21" s="1" customFormat="1" ht="30" customHeight="1" spans="1:11">
      <c r="A21" s="6"/>
      <c r="B21" s="16" t="s">
        <v>91</v>
      </c>
      <c r="C21" s="20" t="s">
        <v>67</v>
      </c>
      <c r="D21" s="20"/>
      <c r="E21" s="20"/>
      <c r="F21" s="20"/>
      <c r="G21" s="20"/>
      <c r="H21" s="20"/>
      <c r="I21" s="20"/>
      <c r="J21" s="20"/>
      <c r="K21" s="20"/>
    </row>
    <row r="22" s="1" customFormat="1" ht="30" customHeight="1" spans="1:11">
      <c r="A22" s="6"/>
      <c r="B22" s="16" t="s">
        <v>92</v>
      </c>
      <c r="C22" s="20" t="s">
        <v>67</v>
      </c>
      <c r="D22" s="20"/>
      <c r="E22" s="20"/>
      <c r="F22" s="20"/>
      <c r="G22" s="20"/>
      <c r="H22" s="20"/>
      <c r="I22" s="20"/>
      <c r="J22" s="20"/>
      <c r="K22" s="20"/>
    </row>
    <row r="23" s="1" customFormat="1" ht="30" customHeight="1" spans="1:11">
      <c r="A23" s="6"/>
      <c r="B23" s="16" t="s">
        <v>93</v>
      </c>
      <c r="C23" s="20" t="s">
        <v>67</v>
      </c>
      <c r="D23" s="20"/>
      <c r="E23" s="20"/>
      <c r="F23" s="20"/>
      <c r="G23" s="20"/>
      <c r="H23" s="20"/>
      <c r="I23" s="20"/>
      <c r="J23" s="20"/>
      <c r="K23" s="20"/>
    </row>
  </sheetData>
  <mergeCells count="44">
    <mergeCell ref="A1:K1"/>
    <mergeCell ref="A2:B2"/>
    <mergeCell ref="C2:E2"/>
    <mergeCell ref="G2:K2"/>
    <mergeCell ref="A3:B3"/>
    <mergeCell ref="C3:E3"/>
    <mergeCell ref="G3:K3"/>
    <mergeCell ref="C4:D4"/>
    <mergeCell ref="E4:F4"/>
    <mergeCell ref="J4:K4"/>
    <mergeCell ref="C5:D5"/>
    <mergeCell ref="E5:F5"/>
    <mergeCell ref="J5:K5"/>
    <mergeCell ref="E6:F6"/>
    <mergeCell ref="J6:K6"/>
    <mergeCell ref="E7:F7"/>
    <mergeCell ref="J7:K7"/>
    <mergeCell ref="E8:F8"/>
    <mergeCell ref="J8:K8"/>
    <mergeCell ref="E9:F9"/>
    <mergeCell ref="J9:K9"/>
    <mergeCell ref="E10:F10"/>
    <mergeCell ref="J10:K10"/>
    <mergeCell ref="A11:B11"/>
    <mergeCell ref="C11:K11"/>
    <mergeCell ref="A12:C12"/>
    <mergeCell ref="D12:E12"/>
    <mergeCell ref="G12:K12"/>
    <mergeCell ref="D13:E13"/>
    <mergeCell ref="D14:E14"/>
    <mergeCell ref="D15:E15"/>
    <mergeCell ref="D16:E16"/>
    <mergeCell ref="D17:E17"/>
    <mergeCell ref="D18:E18"/>
    <mergeCell ref="D19:E19"/>
    <mergeCell ref="C20:K20"/>
    <mergeCell ref="C21:K21"/>
    <mergeCell ref="C22:K22"/>
    <mergeCell ref="C23:K23"/>
    <mergeCell ref="A13:A19"/>
    <mergeCell ref="A20:A23"/>
    <mergeCell ref="B14:B17"/>
    <mergeCell ref="C6:C7"/>
    <mergeCell ref="A4:B1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MS</Company>
  <Application>Microsoft Excel</Application>
  <HeadingPairs>
    <vt:vector size="2" baseType="variant">
      <vt:variant>
        <vt:lpstr>工作表</vt:lpstr>
      </vt:variant>
      <vt:variant>
        <vt:i4>6</vt:i4>
      </vt:variant>
    </vt:vector>
  </HeadingPairs>
  <TitlesOfParts>
    <vt:vector size="6" baseType="lpstr">
      <vt:lpstr>项目自评汇总表</vt:lpstr>
      <vt:lpstr>玉林市交通运输综合行政执法支队聘用人员经费</vt:lpstr>
      <vt:lpstr>玉林市交通运输综合行政执法支队不停车检测点项目专项经费</vt:lpstr>
      <vt:lpstr>玉林市火车站聘用安保人员经费</vt:lpstr>
      <vt:lpstr>市交通执法支队不停车超限检测点运行维护费</vt:lpstr>
      <vt:lpstr>市交通执法支队机构运行保障经费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陈丽超</dc:creator>
  <cp:lastModifiedBy>卢庆群</cp:lastModifiedBy>
  <dcterms:created xsi:type="dcterms:W3CDTF">2024-03-01T07:32:00Z</dcterms:created>
  <dcterms:modified xsi:type="dcterms:W3CDTF">2025-09-11T10:03:34Z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ICV">
    <vt:lpwstr>4CF48B6B4AD840B3A2886D10397700B8_12</vt:lpwstr>
  </property>
</Properties>
</file>