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 activeTab="1"/>
  </bookViews>
  <sheets>
    <sheet name="聘用人员经费" sheetId="1" r:id="rId1"/>
    <sheet name="《玉林港口史》编纂项目经费" sheetId="2" r:id="rId2"/>
  </sheets>
  <calcPr calcId="144525"/>
</workbook>
</file>

<file path=xl/sharedStrings.xml><?xml version="1.0" encoding="utf-8"?>
<sst xmlns="http://schemas.openxmlformats.org/spreadsheetml/2006/main" count="222" uniqueCount="138">
  <si>
    <r>
      <rPr>
        <b/>
        <sz val="18"/>
        <color rgb="FF000000"/>
        <rFont val="宋体"/>
        <charset val="134"/>
      </rPr>
      <t>2024年度预算项目绩效自评表</t>
    </r>
  </si>
  <si>
    <t>项目名称</t>
  </si>
  <si>
    <t>市港航发展中心聘用人员经费</t>
  </si>
  <si>
    <t>项目编码</t>
  </si>
  <si>
    <t>450900220330500004883</t>
  </si>
  <si>
    <t>项目实施单位</t>
  </si>
  <si>
    <t>305009-玉林市港航发展中心</t>
  </si>
  <si>
    <t>主管部门</t>
  </si>
  <si>
    <t>305-交通部门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</si>
  <si>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</si>
  <si>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</si>
  <si>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</si>
  <si>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</si>
  <si>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</si>
  <si>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</si>
  <si>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</si>
  <si>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</si>
  <si>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</si>
  <si>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</si>
  <si>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</si>
  <si>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0%</t>
  </si>
  <si>
    <t xml:space="preserve">      本级</t>
  </si>
  <si>
    <t>99.97%</t>
  </si>
  <si>
    <t>政府性基金</t>
  </si>
  <si>
    <t xml:space="preserve"> ——</t>
  </si>
  <si>
    <t xml:space="preserve">  国有资本经营预算</t>
  </si>
  <si>
    <t xml:space="preserve">      其他资金</t>
  </si>
  <si>
    <t>年度绩效目标</t>
  </si>
  <si>
    <t>玉林市港航发展中心聘用人员经费208800元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</si>
  <si>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</si>
  <si>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</si>
  <si>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</si>
  <si>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</si>
  <si>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</si>
  <si>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</si>
  <si>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</si>
  <si>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</si>
  <si>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</si>
  <si>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</si>
  <si>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</si>
  <si>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</si>
  <si>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</si>
  <si>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</si>
  <si>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4人</t>
  </si>
  <si>
    <t>20</t>
  </si>
  <si>
    <t>达成预期指标</t>
  </si>
  <si>
    <t>全年聘用编外人员4人，达到预期数量指标值。</t>
  </si>
  <si>
    <t>无</t>
  </si>
  <si>
    <t>质量指标</t>
  </si>
  <si>
    <t>≤5次</t>
  </si>
  <si>
    <t>10</t>
  </si>
  <si>
    <t>0</t>
  </si>
  <si>
    <t>全年无聘用人员因工作不力被上级部门通报批评，工作质量水平较高。</t>
  </si>
  <si>
    <t>时效指标</t>
  </si>
  <si>
    <t>资金支付率</t>
  </si>
  <si>
    <t>＝100%</t>
  </si>
  <si>
    <t>2.5</t>
  </si>
  <si>
    <t>99.97</t>
  </si>
  <si>
    <t>2.49</t>
  </si>
  <si>
    <t>每月按时支付聘用人员工资，缴交社保、医保及公积金等，预算执行率99.97％</t>
  </si>
  <si>
    <t>≤3项</t>
  </si>
  <si>
    <t>3</t>
  </si>
  <si>
    <t>完成时间</t>
  </si>
  <si>
    <t>2024年12月31日前</t>
  </si>
  <si>
    <t>实际支出208727.04元，预算执行率99.97，％。</t>
  </si>
  <si>
    <t>完工及时率</t>
  </si>
  <si>
    <t>每月按时支付聘用人员工资，缴交社保、医保及公积金等，预算执行率99.97％。</t>
  </si>
  <si>
    <t>成本指标</t>
  </si>
  <si>
    <t>预算成本控制数</t>
  </si>
  <si>
    <t>＝210000元</t>
  </si>
  <si>
    <t>210000</t>
  </si>
  <si>
    <t>年中调整预算安排208800.00元，实际支出208727.04元，预算执行率99.97，％，达到预期目标。</t>
  </si>
  <si>
    <t>效益指标</t>
  </si>
  <si>
    <t>社会效益</t>
  </si>
  <si>
    <t>社会效益指标</t>
  </si>
  <si>
    <t>为水路运输服务提供辅助</t>
  </si>
  <si>
    <t>30</t>
  </si>
  <si>
    <t>聘用编外人员4人，为水路运输服务工作提供　，完成全年工作任务目标，达成预期指标</t>
  </si>
  <si>
    <t>满意度指标</t>
  </si>
  <si>
    <t>服务对象满意度</t>
  </si>
  <si>
    <t>＞90%</t>
  </si>
  <si>
    <t>91</t>
  </si>
  <si>
    <t>经测评，临聘人员满意指标大于90%，达到预期目标。达到预期目标。</t>
  </si>
  <si>
    <t>自评分析</t>
  </si>
  <si>
    <t>全年目标完成情况</t>
  </si>
  <si>
    <t>用于聘用人员工资、社保等交出，保障了我单位各项工作的顺利开展，完成玉林交通运输局交办的各项工作任务。</t>
  </si>
  <si>
    <t>绩效目标偏离原因分析</t>
  </si>
  <si>
    <t>整改措施及建议</t>
  </si>
  <si>
    <t/>
  </si>
  <si>
    <t>其他需说明问题</t>
  </si>
  <si>
    <t>2024年度预算项目绩效自评表</t>
  </si>
  <si>
    <t>《玉林港口史》编纂项目经费</t>
  </si>
  <si>
    <t>450900230330500005425</t>
  </si>
  <si>
    <t>玉林市港航发展中心</t>
  </si>
  <si>
    <t>玉林市交通运输局</t>
  </si>
  <si>
    <t>预算执行情况(万元)</t>
  </si>
  <si>
    <t>年初
预算数</t>
  </si>
  <si>
    <t>其中: 中央</t>
  </si>
  <si>
    <t>　　　自治区</t>
  </si>
  <si>
    <t xml:space="preserve">     本级</t>
  </si>
  <si>
    <t>74800</t>
  </si>
  <si>
    <t>国有资本经营预算</t>
  </si>
  <si>
    <t xml:space="preserve"> 其他资金</t>
  </si>
  <si>
    <t>财政拨款预算调整率（%）</t>
  </si>
  <si>
    <t>调整原因说明</t>
  </si>
  <si>
    <t>按合同约定，年中追加《中国港口史》编纂项目经费</t>
  </si>
  <si>
    <t>项目概况</t>
  </si>
  <si>
    <t>根据《交通运输部办公厅关于开展&lt;中国港口史&gt;和&lt;中国运河史&gt;编纂工作的通知》要求开展《中国港口史》编纂工作。组建编纂工作专班，完成大纲编纂及明确分工，收集材料，按上级要求进度完成工作。</t>
  </si>
  <si>
    <t>项目起始时间</t>
  </si>
  <si>
    <t>项目终止时间</t>
  </si>
  <si>
    <t>项目实施进度
安排</t>
  </si>
  <si>
    <t>按合同约定实施</t>
  </si>
  <si>
    <t>预算执行率%</t>
  </si>
  <si>
    <t>（10分）</t>
  </si>
  <si>
    <t>年度绩效指标完成情况(90分)</t>
  </si>
  <si>
    <t>指标</t>
  </si>
  <si>
    <t>附件</t>
  </si>
  <si>
    <t>产出指标（50分。其中：产出数量、质量、时效、成本分别20分、10分、10分、10分）</t>
  </si>
  <si>
    <t>数量指标（20分）</t>
  </si>
  <si>
    <t>收集港口码头资料完成率</t>
  </si>
  <si>
    <t>≤</t>
  </si>
  <si>
    <t>按时完成，达到预期水平。</t>
  </si>
  <si>
    <t>质量指标（10分）</t>
  </si>
  <si>
    <t>辖区内港口码头全覆盖</t>
  </si>
  <si>
    <t>全覆盖辖区内港口码头，达到预期水平。</t>
  </si>
  <si>
    <t>时效指标（10分）</t>
  </si>
  <si>
    <t>2024年12月31日前100%完成支付</t>
  </si>
  <si>
    <t>成本指标（10分）</t>
  </si>
  <si>
    <t>预算安排财政一般公共预算拨款</t>
  </si>
  <si>
    <t>2024年12月31日前完成支付74800元</t>
  </si>
  <si>
    <t>效果指标（30分）</t>
  </si>
  <si>
    <t>社会效益
指标</t>
  </si>
  <si>
    <t>推动交通文化传承与创新更好推动交通事业发展</t>
  </si>
  <si>
    <t>定性</t>
  </si>
  <si>
    <t>梳理了玉林港口历史脉络，传承创新交通文化，赋能交通事业新发展。</t>
  </si>
  <si>
    <t>满意度指标（10分）</t>
  </si>
  <si>
    <t>服务对象满意度≥90%</t>
  </si>
  <si>
    <t>≥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</si>
</sst>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 "/>
    <numFmt numFmtId="42" formatCode="_ &quot;￥&quot;* #,##0_ ;_ &quot;￥&quot;* \-#,##0_ ;_ &quot;￥&quot;* &quot;-&quot;_ ;_ @_ "/>
  </numFmts>
  <fonts count="39">
    <font>
      <sz val="10"/>
      <name val="Arial"/>
      <charset val="134"/>
    </font>
    <font>
      <sz val="16"/>
      <name val="黑体"/>
      <charset val="134"/>
    </font>
    <font>
      <sz val="10"/>
      <name val="Arial"/>
      <charset val="0"/>
    </font>
    <font>
      <sz val="18"/>
      <color rgb="FF000000"/>
      <name val="方正小标宋_GBK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仿宋_GB2312"/>
      <charset val="134"/>
    </font>
    <font>
      <sz val="10"/>
      <name val="宋体"/>
      <charset val="134"/>
    </font>
    <font>
      <b/>
      <sz val="12"/>
      <color rgb="FF000000"/>
      <name val="仿宋_GB2312"/>
      <charset val="134"/>
    </font>
    <font>
      <b/>
      <sz val="11"/>
      <color rgb="FF000000"/>
      <name val="宋体"/>
      <charset val="134"/>
      <scheme val="minor"/>
    </font>
    <font>
      <b/>
      <sz val="12"/>
      <name val="仿宋_GB2312"/>
      <charset val="134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8"/>
      <color rgb="FF00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Calibri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22" fillId="14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38" fillId="23" borderId="17" applyNumberFormat="false" applyAlignment="false" applyProtection="false">
      <alignment vertical="center"/>
    </xf>
    <xf numFmtId="0" fontId="33" fillId="17" borderId="16" applyNumberFormat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41" fontId="23" fillId="0" borderId="0" applyFont="false" applyFill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43" fontId="23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31" fillId="0" borderId="1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42" fontId="23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3" fillId="16" borderId="15" applyNumberFormat="false" applyFont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34" fillId="19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35" fillId="21" borderId="0" applyNumberFormat="false" applyBorder="false" applyAlignment="false" applyProtection="false">
      <alignment vertical="center"/>
    </xf>
    <xf numFmtId="0" fontId="36" fillId="23" borderId="10" applyNumberFormat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9" fontId="23" fillId="0" borderId="0" applyFont="false" applyFill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44" fontId="23" fillId="0" borderId="0" applyFont="false" applyFill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18" fillId="2" borderId="10" applyNumberFormat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</cellStyleXfs>
  <cellXfs count="81">
    <xf numFmtId="0" fontId="0" fillId="0" borderId="0" xfId="0" applyNumberFormat="true" applyFont="true" applyFill="true" applyBorder="true" applyAlignment="true" applyProtection="true"/>
    <xf numFmtId="0" fontId="1" fillId="0" borderId="0" xfId="0" applyNumberFormat="true" applyFont="true" applyFill="true" applyBorder="true" applyAlignment="true" applyProtection="true">
      <alignment horizontal="left"/>
    </xf>
    <xf numFmtId="0" fontId="1" fillId="0" borderId="0" xfId="0" applyNumberFormat="true" applyFont="true" applyFill="true" applyBorder="true" applyAlignment="true" applyProtection="true">
      <alignment horizontal="left" wrapText="true"/>
    </xf>
    <xf numFmtId="0" fontId="2" fillId="0" borderId="0" xfId="0" applyNumberFormat="true" applyFont="true" applyFill="true" applyBorder="true" applyAlignment="true" applyProtection="true">
      <alignment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right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7" fillId="0" borderId="0" xfId="0" applyNumberFormat="true" applyFont="true" applyFill="true" applyBorder="true" applyAlignment="true" applyProtection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10" fontId="5" fillId="0" borderId="2" xfId="0" applyNumberFormat="true" applyFont="true" applyFill="true" applyBorder="true" applyAlignment="true">
      <alignment horizontal="center" vertical="center" wrapText="true"/>
    </xf>
    <xf numFmtId="31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0" fontId="2" fillId="0" borderId="0" xfId="0" applyNumberFormat="true" applyFont="true" applyFill="true" applyBorder="true" applyAlignment="true" applyProtection="true"/>
    <xf numFmtId="0" fontId="10" fillId="0" borderId="0" xfId="0" applyFont="true" applyFill="true" applyBorder="true" applyAlignment="true">
      <alignment horizontal="left" vertical="center"/>
    </xf>
    <xf numFmtId="0" fontId="10" fillId="0" borderId="0" xfId="0" applyFont="true" applyFill="true" applyBorder="true" applyAlignment="true">
      <alignment horizontal="left" vertical="center" wrapText="true"/>
    </xf>
    <xf numFmtId="0" fontId="2" fillId="0" borderId="0" xfId="0" applyNumberFormat="true" applyFont="true" applyFill="true" applyBorder="true" applyAlignment="true" applyProtection="true">
      <alignment horizontal="center"/>
    </xf>
    <xf numFmtId="0" fontId="5" fillId="0" borderId="1" xfId="0" applyFont="true" applyFill="true" applyBorder="true" applyAlignment="true">
      <alignment horizontal="right" vertical="center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/>
    </xf>
    <xf numFmtId="177" fontId="4" fillId="0" borderId="2" xfId="0" applyNumberFormat="true" applyFont="true" applyFill="true" applyBorder="true" applyAlignment="true">
      <alignment horizontal="center" vertical="center" wrapText="true"/>
    </xf>
    <xf numFmtId="177" fontId="4" fillId="0" borderId="4" xfId="0" applyNumberFormat="true" applyFont="true" applyFill="true" applyBorder="true" applyAlignment="true">
      <alignment horizontal="center" vertical="center" wrapText="true"/>
    </xf>
    <xf numFmtId="0" fontId="2" fillId="0" borderId="0" xfId="0" applyNumberFormat="true" applyFont="true" applyFill="true" applyBorder="true" applyAlignment="true" applyProtection="true">
      <alignment horizontal="left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9" fontId="12" fillId="0" borderId="5" xfId="23" applyNumberFormat="true" applyFont="true" applyBorder="true" applyAlignment="true">
      <alignment horizontal="center" vertical="center" wrapText="true"/>
    </xf>
    <xf numFmtId="9" fontId="12" fillId="0" borderId="1" xfId="23" applyNumberFormat="true" applyFont="true" applyFill="true" applyBorder="true" applyAlignment="true">
      <alignment horizontal="center" vertical="center" wrapText="true"/>
    </xf>
    <xf numFmtId="9" fontId="4" fillId="0" borderId="1" xfId="0" applyNumberFormat="true" applyFont="true" applyFill="true" applyBorder="true" applyAlignment="true">
      <alignment horizontal="center" vertical="center" wrapText="true"/>
    </xf>
    <xf numFmtId="10" fontId="4" fillId="0" borderId="1" xfId="0" applyNumberFormat="true" applyFont="true" applyFill="true" applyBorder="true" applyAlignment="true">
      <alignment horizontal="center" vertical="center"/>
    </xf>
    <xf numFmtId="9" fontId="4" fillId="0" borderId="1" xfId="0" applyNumberFormat="true" applyFont="true" applyFill="true" applyBorder="true" applyAlignment="true">
      <alignment horizontal="center" vertical="center"/>
    </xf>
    <xf numFmtId="10" fontId="4" fillId="0" borderId="1" xfId="41" applyNumberFormat="true" applyFont="true" applyBorder="true" applyAlignment="true">
      <alignment horizontal="center" vertical="center" wrapText="true"/>
    </xf>
    <xf numFmtId="31" fontId="4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11" fillId="0" borderId="5" xfId="0" applyFont="true" applyFill="true" applyBorder="true" applyAlignment="true">
      <alignment horizontal="center" vertical="center" wrapText="true"/>
    </xf>
    <xf numFmtId="0" fontId="12" fillId="0" borderId="5" xfId="23" applyFont="true" applyBorder="true" applyAlignment="true">
      <alignment horizontal="center" vertical="center" wrapText="true"/>
    </xf>
    <xf numFmtId="0" fontId="12" fillId="0" borderId="1" xfId="23" applyFont="true" applyBorder="true" applyAlignment="true">
      <alignment horizontal="center" vertical="center" wrapText="true"/>
    </xf>
    <xf numFmtId="0" fontId="12" fillId="0" borderId="1" xfId="23" applyFont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13" fillId="0" borderId="0" xfId="0" applyNumberFormat="true" applyFont="true" applyFill="true" applyBorder="true" applyAlignment="true" applyProtection="true"/>
    <xf numFmtId="0" fontId="13" fillId="0" borderId="0" xfId="0" applyNumberFormat="true" applyFont="true" applyFill="true" applyBorder="true" applyAlignment="true" applyProtection="true">
      <alignment wrapText="true"/>
    </xf>
    <xf numFmtId="0" fontId="0" fillId="0" borderId="0" xfId="0" applyAlignment="true">
      <alignment wrapText="true"/>
    </xf>
    <xf numFmtId="0" fontId="14" fillId="0" borderId="8" xfId="0" applyFont="true" applyBorder="true" applyAlignment="true" applyProtection="true">
      <alignment horizontal="center" vertical="center" wrapText="true"/>
    </xf>
    <xf numFmtId="0" fontId="14" fillId="0" borderId="7" xfId="0" applyFont="true" applyBorder="true" applyAlignment="true" applyProtection="true">
      <alignment horizontal="center" vertical="center" wrapText="true"/>
    </xf>
    <xf numFmtId="0" fontId="15" fillId="0" borderId="1" xfId="0" applyFont="true" applyFill="true" applyBorder="true" applyAlignment="true" applyProtection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 applyProtection="true">
      <alignment horizontal="center" vertical="center" wrapText="true"/>
    </xf>
    <xf numFmtId="0" fontId="16" fillId="0" borderId="1" xfId="0" applyFont="true" applyFill="true" applyBorder="true" applyAlignment="true" applyProtection="true">
      <alignment horizontal="center" vertical="center" wrapText="true"/>
    </xf>
    <xf numFmtId="0" fontId="16" fillId="0" borderId="1" xfId="0" applyFont="true" applyFill="true" applyBorder="true" applyAlignment="true" applyProtection="true">
      <alignment horizontal="right" vertical="center"/>
    </xf>
    <xf numFmtId="0" fontId="15" fillId="0" borderId="1" xfId="0" applyFont="true" applyFill="true" applyBorder="true" applyAlignment="true" applyProtection="true">
      <alignment horizontal="left" vertical="center"/>
    </xf>
    <xf numFmtId="0" fontId="15" fillId="0" borderId="1" xfId="0" applyFont="true" applyFill="true" applyBorder="true" applyAlignment="true" applyProtection="true">
      <alignment vertical="center"/>
    </xf>
    <xf numFmtId="0" fontId="16" fillId="0" borderId="1" xfId="0" applyFont="true" applyFill="true" applyBorder="true" applyAlignment="true" applyProtection="true">
      <alignment horizontal="center" vertical="center"/>
    </xf>
    <xf numFmtId="0" fontId="15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left" vertical="center" wrapText="true"/>
    </xf>
    <xf numFmtId="0" fontId="15" fillId="0" borderId="5" xfId="0" applyFont="true" applyFill="true" applyBorder="true" applyAlignment="true">
      <alignment horizontal="center" vertical="center" wrapText="true"/>
    </xf>
    <xf numFmtId="0" fontId="15" fillId="0" borderId="5" xfId="0" applyFont="true" applyFill="true" applyBorder="true" applyAlignment="true">
      <alignment horizontal="left" vertical="center" wrapText="true"/>
    </xf>
    <xf numFmtId="10" fontId="15" fillId="0" borderId="1" xfId="0" applyNumberFormat="true" applyFont="true" applyFill="true" applyBorder="true" applyAlignment="true" applyProtection="true">
      <alignment horizontal="center" vertical="center" wrapText="true"/>
    </xf>
    <xf numFmtId="0" fontId="13" fillId="0" borderId="0" xfId="0" applyFont="true" applyAlignment="true">
      <alignment wrapText="true"/>
    </xf>
    <xf numFmtId="176" fontId="15" fillId="0" borderId="1" xfId="0" applyNumberFormat="true" applyFont="true" applyFill="true" applyBorder="true" applyAlignment="true" applyProtection="true">
      <alignment horizontal="center" vertical="center" wrapText="true"/>
    </xf>
    <xf numFmtId="0" fontId="14" fillId="0" borderId="9" xfId="0" applyFont="true" applyBorder="true" applyAlignment="true" applyProtection="true">
      <alignment horizontal="center" vertical="center" wrapText="true"/>
    </xf>
    <xf numFmtId="0" fontId="17" fillId="0" borderId="0" xfId="0" applyFont="true" applyBorder="true" applyAlignment="true" applyProtection="true"/>
    <xf numFmtId="0" fontId="11" fillId="0" borderId="0" xfId="0" applyFont="true" applyBorder="true" applyAlignment="true" applyProtection="true">
      <alignment horizontal="center" vertical="center"/>
    </xf>
    <xf numFmtId="10" fontId="15" fillId="0" borderId="1" xfId="0" applyNumberFormat="true" applyFont="true" applyFill="true" applyBorder="true" applyAlignment="true" applyProtection="true">
      <alignment horizontal="center" vertical="center"/>
    </xf>
    <xf numFmtId="0" fontId="11" fillId="0" borderId="0" xfId="0" applyFont="true" applyBorder="true" applyAlignment="true" applyProtection="true"/>
    <xf numFmtId="0" fontId="15" fillId="0" borderId="1" xfId="0" applyFont="true" applyFill="true" applyBorder="true" applyAlignment="true">
      <alignment vertical="center" wrapText="true"/>
    </xf>
    <xf numFmtId="0" fontId="15" fillId="0" borderId="1" xfId="0" applyFont="true" applyFill="true" applyBorder="true" applyAlignment="true" applyProtection="true">
      <alignment vertical="center" wrapText="true"/>
    </xf>
    <xf numFmtId="0" fontId="15" fillId="0" borderId="7" xfId="0" applyFont="true" applyFill="true" applyBorder="true" applyAlignment="true">
      <alignment horizontal="center" vertical="center" wrapText="true"/>
    </xf>
    <xf numFmtId="0" fontId="15" fillId="0" borderId="5" xfId="0" applyFont="true" applyFill="true" applyBorder="true" applyAlignment="true" applyProtection="true">
      <alignment horizontal="center" vertical="center" wrapText="true"/>
    </xf>
    <xf numFmtId="0" fontId="15" fillId="0" borderId="5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 quotePrefix="true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常规 3" xfId="2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27"/>
  <sheetViews>
    <sheetView zoomScale="85" zoomScaleNormal="85" workbookViewId="0">
      <selection activeCell="G19" sqref="G19"/>
    </sheetView>
  </sheetViews>
  <sheetFormatPr defaultColWidth="9.57272727272727" defaultRowHeight="12.55" customHeight="true"/>
  <cols>
    <col min="1" max="1" width="6.85454545454545" style="53" customWidth="true"/>
    <col min="2" max="2" width="15" customWidth="true"/>
    <col min="3" max="3" width="15.5636363636364" customWidth="true"/>
    <col min="4" max="4" width="11.3818181818182" customWidth="true"/>
    <col min="5" max="5" width="3.5" customWidth="true"/>
    <col min="6" max="6" width="16.2272727272727" customWidth="true"/>
    <col min="7" max="7" width="16.2909090909091" customWidth="true"/>
    <col min="8" max="8" width="15.8545454545455" customWidth="true"/>
    <col min="9" max="9" width="13.3909090909091" customWidth="true"/>
    <col min="10" max="10" width="22.3545454545455" customWidth="true"/>
    <col min="11" max="11" width="11.5454545454545" customWidth="true"/>
  </cols>
  <sheetData>
    <row r="1" ht="33" customHeight="true" spans="1:22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71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="51" customFormat="true" ht="21.95" customHeight="true" spans="1:22">
      <c r="A2" s="56" t="s">
        <v>1</v>
      </c>
      <c r="B2" s="56"/>
      <c r="C2" s="57" t="s">
        <v>2</v>
      </c>
      <c r="D2" s="57"/>
      <c r="E2" s="57"/>
      <c r="F2" s="56" t="s">
        <v>3</v>
      </c>
      <c r="G2" s="56" t="s">
        <v>4</v>
      </c>
      <c r="H2" s="56"/>
      <c r="I2" s="56"/>
      <c r="J2" s="56"/>
      <c r="K2" s="56"/>
      <c r="L2" s="73"/>
      <c r="M2" s="73"/>
      <c r="N2" s="73"/>
      <c r="O2" s="73"/>
      <c r="P2" s="73"/>
      <c r="Q2" s="73"/>
      <c r="R2" s="75"/>
      <c r="S2" s="75"/>
      <c r="T2" s="75"/>
      <c r="U2" s="75"/>
      <c r="V2" s="75"/>
    </row>
    <row r="3" s="51" customFormat="true" ht="21.95" customHeight="true" spans="1:22">
      <c r="A3" s="56" t="s">
        <v>5</v>
      </c>
      <c r="B3" s="56"/>
      <c r="C3" s="56" t="s">
        <v>6</v>
      </c>
      <c r="D3" s="56"/>
      <c r="E3" s="56"/>
      <c r="F3" s="56" t="s">
        <v>7</v>
      </c>
      <c r="G3" s="56" t="s">
        <v>8</v>
      </c>
      <c r="H3" s="56"/>
      <c r="I3" s="56"/>
      <c r="J3" s="56"/>
      <c r="K3" s="56"/>
      <c r="L3" s="73"/>
      <c r="M3" s="73"/>
      <c r="N3" s="73"/>
      <c r="O3" s="73"/>
      <c r="P3" s="73"/>
      <c r="Q3" s="73"/>
      <c r="R3" s="75"/>
      <c r="S3" s="75"/>
      <c r="T3" s="75"/>
      <c r="U3" s="75"/>
      <c r="V3" s="75"/>
    </row>
    <row r="4" s="51" customFormat="true" ht="21.95" customHeight="true" spans="1:22">
      <c r="A4" s="58" t="s">
        <v>9</v>
      </c>
      <c r="B4" s="58"/>
      <c r="C4" s="59" t="s">
        <v>10</v>
      </c>
      <c r="D4" s="59"/>
      <c r="E4" s="59" t="s">
        <v>11</v>
      </c>
      <c r="F4" s="59"/>
      <c r="G4" s="59" t="s">
        <v>12</v>
      </c>
      <c r="H4" s="59" t="s">
        <v>13</v>
      </c>
      <c r="I4" s="59" t="s">
        <v>14</v>
      </c>
      <c r="J4" s="59" t="s">
        <v>15</v>
      </c>
      <c r="K4" s="59"/>
      <c r="L4" s="73"/>
      <c r="M4" s="73"/>
      <c r="N4" s="73"/>
      <c r="O4" s="73"/>
      <c r="P4" s="73"/>
      <c r="Q4" s="73"/>
      <c r="R4" s="75"/>
      <c r="S4" s="75"/>
      <c r="T4" s="75"/>
      <c r="U4" s="75"/>
      <c r="V4" s="75"/>
    </row>
    <row r="5" s="51" customFormat="true" ht="21.95" customHeight="true" spans="1:11">
      <c r="A5" s="58"/>
      <c r="B5" s="58"/>
      <c r="C5" s="60" t="s">
        <v>16</v>
      </c>
      <c r="D5" s="60"/>
      <c r="E5" s="56">
        <v>210000</v>
      </c>
      <c r="F5" s="56"/>
      <c r="G5" s="56">
        <v>-1200</v>
      </c>
      <c r="H5" s="58">
        <v>208800</v>
      </c>
      <c r="I5" s="58">
        <v>208727.04</v>
      </c>
      <c r="J5" s="74">
        <f>I5/H5</f>
        <v>0.999650574712644</v>
      </c>
      <c r="K5" s="74"/>
    </row>
    <row r="6" s="51" customFormat="true" ht="21.95" customHeight="true" spans="1:11">
      <c r="A6" s="58"/>
      <c r="B6" s="58"/>
      <c r="C6" s="61" t="s">
        <v>17</v>
      </c>
      <c r="D6" s="62" t="s">
        <v>18</v>
      </c>
      <c r="E6" s="56" t="s">
        <v>19</v>
      </c>
      <c r="F6" s="56"/>
      <c r="G6" s="56" t="s">
        <v>19</v>
      </c>
      <c r="H6" s="58" t="s">
        <v>19</v>
      </c>
      <c r="I6" s="58" t="s">
        <v>19</v>
      </c>
      <c r="J6" s="56" t="s">
        <v>20</v>
      </c>
      <c r="K6" s="56"/>
    </row>
    <row r="7" s="51" customFormat="true" ht="21.95" customHeight="true" spans="1:11">
      <c r="A7" s="58"/>
      <c r="B7" s="58"/>
      <c r="C7" s="61"/>
      <c r="D7" s="62" t="s">
        <v>21</v>
      </c>
      <c r="E7" s="56">
        <v>21000</v>
      </c>
      <c r="F7" s="56"/>
      <c r="G7" s="56">
        <v>-1200</v>
      </c>
      <c r="H7" s="58">
        <v>208800</v>
      </c>
      <c r="I7" s="58">
        <v>208727.04</v>
      </c>
      <c r="J7" s="56" t="s">
        <v>22</v>
      </c>
      <c r="K7" s="56"/>
    </row>
    <row r="8" s="51" customFormat="true" ht="21.95" customHeight="true" spans="1:11">
      <c r="A8" s="58"/>
      <c r="B8" s="58"/>
      <c r="C8" s="56" t="s">
        <v>23</v>
      </c>
      <c r="D8" s="21" t="s">
        <v>24</v>
      </c>
      <c r="E8" s="56" t="s">
        <v>19</v>
      </c>
      <c r="F8" s="56"/>
      <c r="G8" s="56" t="s">
        <v>19</v>
      </c>
      <c r="H8" s="58" t="s">
        <v>19</v>
      </c>
      <c r="I8" s="58" t="s">
        <v>19</v>
      </c>
      <c r="J8" s="56" t="s">
        <v>20</v>
      </c>
      <c r="K8" s="56"/>
    </row>
    <row r="9" s="51" customFormat="true" ht="21.95" customHeight="true" spans="1:11">
      <c r="A9" s="58"/>
      <c r="B9" s="58"/>
      <c r="C9" s="56" t="s">
        <v>25</v>
      </c>
      <c r="D9" s="21" t="s">
        <v>24</v>
      </c>
      <c r="E9" s="56" t="s">
        <v>19</v>
      </c>
      <c r="F9" s="56"/>
      <c r="G9" s="56" t="s">
        <v>19</v>
      </c>
      <c r="H9" s="58" t="s">
        <v>19</v>
      </c>
      <c r="I9" s="58" t="s">
        <v>19</v>
      </c>
      <c r="J9" s="56" t="s">
        <v>20</v>
      </c>
      <c r="K9" s="56"/>
    </row>
    <row r="10" s="51" customFormat="true" ht="21.95" customHeight="true" spans="1:11">
      <c r="A10" s="58"/>
      <c r="B10" s="58"/>
      <c r="C10" s="61" t="s">
        <v>26</v>
      </c>
      <c r="D10" s="21" t="s">
        <v>24</v>
      </c>
      <c r="E10" s="56" t="s">
        <v>19</v>
      </c>
      <c r="F10" s="56"/>
      <c r="G10" s="56" t="s">
        <v>19</v>
      </c>
      <c r="H10" s="58" t="s">
        <v>19</v>
      </c>
      <c r="I10" s="58" t="s">
        <v>19</v>
      </c>
      <c r="J10" s="56" t="s">
        <v>20</v>
      </c>
      <c r="K10" s="56"/>
    </row>
    <row r="11" s="51" customFormat="true" ht="27.95" customHeight="true" spans="1:22">
      <c r="A11" s="56" t="s">
        <v>27</v>
      </c>
      <c r="B11" s="56"/>
      <c r="C11" s="61" t="s">
        <v>28</v>
      </c>
      <c r="D11" s="61"/>
      <c r="E11" s="61"/>
      <c r="F11" s="61"/>
      <c r="G11" s="61"/>
      <c r="H11" s="61"/>
      <c r="I11" s="61"/>
      <c r="J11" s="61"/>
      <c r="K11" s="61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</row>
    <row r="12" s="51" customFormat="true" ht="27.95" customHeight="true" spans="1:22">
      <c r="A12" s="63" t="s">
        <v>29</v>
      </c>
      <c r="B12" s="63"/>
      <c r="C12" s="63"/>
      <c r="D12" s="56">
        <v>99.99</v>
      </c>
      <c r="E12" s="56"/>
      <c r="F12" s="59" t="s">
        <v>30</v>
      </c>
      <c r="G12" s="70">
        <f>IF(J5*10&gt;10,10,J5*10)</f>
        <v>9.99650574712644</v>
      </c>
      <c r="H12" s="70"/>
      <c r="I12" s="70"/>
      <c r="J12" s="70"/>
      <c r="K12" s="70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</row>
    <row r="13" s="52" customFormat="true" ht="30" customHeight="true" spans="1:11">
      <c r="A13" s="64" t="s">
        <v>31</v>
      </c>
      <c r="B13" s="59" t="s">
        <v>32</v>
      </c>
      <c r="C13" s="59" t="s">
        <v>33</v>
      </c>
      <c r="D13" s="59" t="s">
        <v>34</v>
      </c>
      <c r="E13" s="59"/>
      <c r="F13" s="59" t="s">
        <v>35</v>
      </c>
      <c r="G13" s="59" t="s">
        <v>36</v>
      </c>
      <c r="H13" s="59" t="s">
        <v>37</v>
      </c>
      <c r="I13" s="59" t="s">
        <v>38</v>
      </c>
      <c r="J13" s="59" t="s">
        <v>39</v>
      </c>
      <c r="K13" s="59" t="s">
        <v>40</v>
      </c>
    </row>
    <row r="14" s="52" customFormat="true" ht="46" customHeight="true" spans="1:11">
      <c r="A14" s="64"/>
      <c r="B14" s="64" t="s">
        <v>41</v>
      </c>
      <c r="C14" s="64" t="s">
        <v>42</v>
      </c>
      <c r="D14" s="65" t="s">
        <v>42</v>
      </c>
      <c r="E14" s="65"/>
      <c r="F14" s="64" t="s">
        <v>43</v>
      </c>
      <c r="G14" s="64" t="s">
        <v>44</v>
      </c>
      <c r="H14" s="64" t="s">
        <v>45</v>
      </c>
      <c r="I14" s="58" t="s">
        <v>44</v>
      </c>
      <c r="J14" s="76" t="s">
        <v>46</v>
      </c>
      <c r="K14" s="58" t="s">
        <v>47</v>
      </c>
    </row>
    <row r="15" s="52" customFormat="true" ht="59" customHeight="true" spans="1:11">
      <c r="A15" s="64"/>
      <c r="B15" s="64"/>
      <c r="C15" s="64" t="s">
        <v>48</v>
      </c>
      <c r="D15" s="65" t="s">
        <v>48</v>
      </c>
      <c r="E15" s="65"/>
      <c r="F15" s="64" t="s">
        <v>49</v>
      </c>
      <c r="G15" s="64" t="s">
        <v>50</v>
      </c>
      <c r="H15" s="57" t="s">
        <v>51</v>
      </c>
      <c r="I15" s="77" t="s">
        <v>50</v>
      </c>
      <c r="J15" s="76" t="s">
        <v>52</v>
      </c>
      <c r="K15" s="58" t="s">
        <v>47</v>
      </c>
    </row>
    <row r="16" s="52" customFormat="true" ht="39" customHeight="true" spans="1:11">
      <c r="A16" s="64"/>
      <c r="B16" s="64"/>
      <c r="C16" s="64" t="s">
        <v>53</v>
      </c>
      <c r="D16" s="65" t="s">
        <v>54</v>
      </c>
      <c r="E16" s="65"/>
      <c r="F16" s="64" t="s">
        <v>55</v>
      </c>
      <c r="G16" s="64" t="s">
        <v>56</v>
      </c>
      <c r="H16" s="57" t="s">
        <v>57</v>
      </c>
      <c r="I16" s="58" t="s">
        <v>58</v>
      </c>
      <c r="J16" s="66" t="s">
        <v>59</v>
      </c>
      <c r="K16" s="58" t="s">
        <v>47</v>
      </c>
    </row>
    <row r="17" s="52" customFormat="true" ht="33" customHeight="true" spans="1:11">
      <c r="A17" s="64"/>
      <c r="B17" s="64"/>
      <c r="C17" s="64"/>
      <c r="D17" s="65" t="s">
        <v>53</v>
      </c>
      <c r="E17" s="65"/>
      <c r="F17" s="64" t="s">
        <v>60</v>
      </c>
      <c r="G17" s="64" t="s">
        <v>56</v>
      </c>
      <c r="H17" s="64" t="s">
        <v>61</v>
      </c>
      <c r="I17" s="58" t="s">
        <v>56</v>
      </c>
      <c r="J17" s="78"/>
      <c r="K17" s="58" t="s">
        <v>47</v>
      </c>
    </row>
    <row r="18" s="52" customFormat="true" ht="43" customHeight="true" spans="1:11">
      <c r="A18" s="64"/>
      <c r="B18" s="64"/>
      <c r="C18" s="64"/>
      <c r="D18" s="65" t="s">
        <v>62</v>
      </c>
      <c r="E18" s="65"/>
      <c r="F18" s="64" t="s">
        <v>63</v>
      </c>
      <c r="G18" s="64" t="s">
        <v>56</v>
      </c>
      <c r="H18" s="64" t="s">
        <v>45</v>
      </c>
      <c r="I18" s="58" t="s">
        <v>56</v>
      </c>
      <c r="J18" s="76" t="s">
        <v>64</v>
      </c>
      <c r="K18" s="58" t="s">
        <v>47</v>
      </c>
    </row>
    <row r="19" s="52" customFormat="true" ht="73" customHeight="true" spans="1:11">
      <c r="A19" s="64"/>
      <c r="B19" s="64"/>
      <c r="C19" s="64"/>
      <c r="D19" s="65" t="s">
        <v>65</v>
      </c>
      <c r="E19" s="65"/>
      <c r="F19" s="64" t="s">
        <v>55</v>
      </c>
      <c r="G19" s="64" t="s">
        <v>56</v>
      </c>
      <c r="H19" s="64" t="s">
        <v>57</v>
      </c>
      <c r="I19" s="58" t="s">
        <v>56</v>
      </c>
      <c r="J19" s="76" t="s">
        <v>66</v>
      </c>
      <c r="K19" s="58" t="s">
        <v>47</v>
      </c>
    </row>
    <row r="20" s="52" customFormat="true" ht="80" customHeight="true" spans="1:11">
      <c r="A20" s="64"/>
      <c r="B20" s="64"/>
      <c r="C20" s="64" t="s">
        <v>67</v>
      </c>
      <c r="D20" s="65" t="s">
        <v>68</v>
      </c>
      <c r="E20" s="65"/>
      <c r="F20" s="64" t="s">
        <v>69</v>
      </c>
      <c r="G20" s="64" t="s">
        <v>50</v>
      </c>
      <c r="H20" s="57" t="s">
        <v>70</v>
      </c>
      <c r="I20" s="58" t="s">
        <v>50</v>
      </c>
      <c r="J20" s="76" t="s">
        <v>71</v>
      </c>
      <c r="K20" s="58" t="s">
        <v>47</v>
      </c>
    </row>
    <row r="21" s="52" customFormat="true" ht="71" customHeight="true" spans="1:11">
      <c r="A21" s="64"/>
      <c r="B21" s="64" t="s">
        <v>72</v>
      </c>
      <c r="C21" s="64" t="s">
        <v>73</v>
      </c>
      <c r="D21" s="65" t="s">
        <v>74</v>
      </c>
      <c r="E21" s="65"/>
      <c r="F21" s="64" t="s">
        <v>75</v>
      </c>
      <c r="G21" s="64" t="s">
        <v>76</v>
      </c>
      <c r="H21" s="64" t="s">
        <v>45</v>
      </c>
      <c r="I21" s="58" t="s">
        <v>76</v>
      </c>
      <c r="J21" s="76" t="s">
        <v>77</v>
      </c>
      <c r="K21" s="58" t="s">
        <v>47</v>
      </c>
    </row>
    <row r="22" s="52" customFormat="true" ht="62" customHeight="true" spans="1:11">
      <c r="A22" s="64"/>
      <c r="B22" s="64" t="s">
        <v>78</v>
      </c>
      <c r="C22" s="66" t="s">
        <v>79</v>
      </c>
      <c r="D22" s="67" t="s">
        <v>79</v>
      </c>
      <c r="E22" s="67"/>
      <c r="F22" s="66" t="s">
        <v>80</v>
      </c>
      <c r="G22" s="66">
        <v>10</v>
      </c>
      <c r="H22" s="66" t="s">
        <v>81</v>
      </c>
      <c r="I22" s="79" t="s">
        <v>50</v>
      </c>
      <c r="J22" s="80" t="s">
        <v>82</v>
      </c>
      <c r="K22" s="79" t="s">
        <v>47</v>
      </c>
    </row>
    <row r="23" s="52" customFormat="true" ht="25" customHeight="true" spans="1:11">
      <c r="A23" s="58" t="s">
        <v>83</v>
      </c>
      <c r="B23" s="64" t="s">
        <v>84</v>
      </c>
      <c r="C23" s="68" t="s">
        <v>85</v>
      </c>
      <c r="D23" s="68"/>
      <c r="E23" s="68"/>
      <c r="F23" s="68"/>
      <c r="G23" s="68"/>
      <c r="H23" s="68"/>
      <c r="I23" s="68"/>
      <c r="J23" s="68"/>
      <c r="K23" s="68"/>
    </row>
    <row r="24" s="52" customFormat="true" ht="30" customHeight="true" spans="1:11">
      <c r="A24" s="58"/>
      <c r="B24" s="64" t="s">
        <v>86</v>
      </c>
      <c r="C24" s="68" t="s">
        <v>47</v>
      </c>
      <c r="D24" s="68"/>
      <c r="E24" s="68"/>
      <c r="F24" s="68"/>
      <c r="G24" s="68"/>
      <c r="H24" s="68"/>
      <c r="I24" s="68"/>
      <c r="J24" s="68"/>
      <c r="K24" s="68"/>
    </row>
    <row r="25" s="52" customFormat="true" ht="30" customHeight="true" spans="1:11">
      <c r="A25" s="58"/>
      <c r="B25" s="64" t="s">
        <v>87</v>
      </c>
      <c r="C25" s="68" t="s">
        <v>88</v>
      </c>
      <c r="D25" s="68"/>
      <c r="E25" s="68"/>
      <c r="F25" s="68"/>
      <c r="G25" s="68"/>
      <c r="H25" s="68"/>
      <c r="I25" s="68"/>
      <c r="J25" s="68"/>
      <c r="K25" s="68"/>
    </row>
    <row r="26" s="52" customFormat="true" ht="30" customHeight="true" spans="1:11">
      <c r="A26" s="58"/>
      <c r="B26" s="64" t="s">
        <v>89</v>
      </c>
      <c r="C26" s="68" t="s">
        <v>88</v>
      </c>
      <c r="D26" s="68"/>
      <c r="E26" s="68"/>
      <c r="F26" s="68"/>
      <c r="G26" s="68"/>
      <c r="H26" s="68"/>
      <c r="I26" s="68"/>
      <c r="J26" s="68"/>
      <c r="K26" s="68"/>
    </row>
    <row r="27" s="51" customFormat="true" customHeight="true" spans="1:1">
      <c r="A27" s="69"/>
    </row>
  </sheetData>
  <mergeCells count="49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K11"/>
    <mergeCell ref="A12:C12"/>
    <mergeCell ref="D12:E12"/>
    <mergeCell ref="G12:K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C23:K23"/>
    <mergeCell ref="C24:K24"/>
    <mergeCell ref="C25:K25"/>
    <mergeCell ref="C26:K26"/>
    <mergeCell ref="A13:A22"/>
    <mergeCell ref="A23:A26"/>
    <mergeCell ref="B14:B20"/>
    <mergeCell ref="C6:C7"/>
    <mergeCell ref="C16:C19"/>
    <mergeCell ref="J16:J17"/>
    <mergeCell ref="A4:B10"/>
  </mergeCells>
  <printOptions horizontalCentered="true" verticalCentered="true"/>
  <pageMargins left="0.511805555555556" right="0.161111111111111" top="0.550694444444444" bottom="1" header="0.239583333333333" footer="0.66875"/>
  <pageSetup paperSize="1" scale="6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9"/>
  <sheetViews>
    <sheetView tabSelected="1" workbookViewId="0">
      <selection activeCell="O11" sqref="O11"/>
    </sheetView>
  </sheetViews>
  <sheetFormatPr defaultColWidth="9.14545454545454" defaultRowHeight="14.05"/>
  <cols>
    <col min="10" max="10" width="13.5727272727273" customWidth="true"/>
    <col min="11" max="11" width="13" customWidth="true"/>
    <col min="12" max="12" width="15.9272727272727" customWidth="true"/>
  </cols>
  <sheetData>
    <row r="1" ht="20.3" spans="1:12">
      <c r="A1" s="1"/>
      <c r="B1" s="1"/>
      <c r="C1" s="2"/>
      <c r="D1" s="3"/>
      <c r="E1" s="24"/>
      <c r="F1" s="24"/>
      <c r="G1" s="27"/>
      <c r="H1" s="27"/>
      <c r="I1" s="27"/>
      <c r="J1" s="27"/>
      <c r="K1" s="27"/>
      <c r="L1" s="27"/>
    </row>
    <row r="2" ht="24.25" spans="1:12">
      <c r="A2" s="4" t="s">
        <v>90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2" customHeight="true" spans="1:12">
      <c r="A3" s="5" t="s">
        <v>1</v>
      </c>
      <c r="B3" s="5"/>
      <c r="C3" s="6" t="s">
        <v>91</v>
      </c>
      <c r="D3" s="6"/>
      <c r="E3" s="18"/>
      <c r="F3" s="18"/>
      <c r="G3" s="18"/>
      <c r="H3" s="5" t="s">
        <v>3</v>
      </c>
      <c r="I3" s="5"/>
      <c r="J3" s="81" t="s">
        <v>92</v>
      </c>
      <c r="K3" s="5"/>
      <c r="L3" s="5"/>
    </row>
    <row r="4" ht="25" customHeight="true" spans="1:12">
      <c r="A4" s="5" t="s">
        <v>5</v>
      </c>
      <c r="B4" s="5"/>
      <c r="C4" s="7" t="s">
        <v>93</v>
      </c>
      <c r="D4" s="7"/>
      <c r="E4" s="5"/>
      <c r="F4" s="5"/>
      <c r="G4" s="5"/>
      <c r="H4" s="5" t="s">
        <v>7</v>
      </c>
      <c r="I4" s="5"/>
      <c r="J4" s="5" t="s">
        <v>94</v>
      </c>
      <c r="K4" s="5"/>
      <c r="L4" s="5"/>
    </row>
    <row r="5" ht="24" customHeight="true" spans="1:12">
      <c r="A5" s="7" t="s">
        <v>95</v>
      </c>
      <c r="B5" s="7"/>
      <c r="C5" s="8" t="s">
        <v>10</v>
      </c>
      <c r="D5" s="8"/>
      <c r="E5" s="8"/>
      <c r="F5" s="8" t="s">
        <v>96</v>
      </c>
      <c r="G5" s="8"/>
      <c r="H5" s="8" t="s">
        <v>12</v>
      </c>
      <c r="I5" s="8"/>
      <c r="J5" s="8" t="s">
        <v>13</v>
      </c>
      <c r="K5" s="8" t="s">
        <v>14</v>
      </c>
      <c r="L5" s="8" t="s">
        <v>15</v>
      </c>
    </row>
    <row r="6" ht="33" customHeight="true" spans="1:12">
      <c r="A6" s="7"/>
      <c r="B6" s="7"/>
      <c r="C6" s="9" t="s">
        <v>16</v>
      </c>
      <c r="D6" s="9"/>
      <c r="E6" s="28"/>
      <c r="F6" s="29">
        <f t="shared" ref="F6:L6" si="0">F9</f>
        <v>0</v>
      </c>
      <c r="G6" s="29"/>
      <c r="H6" s="29" t="str">
        <f t="shared" si="0"/>
        <v>74800</v>
      </c>
      <c r="I6" s="29"/>
      <c r="J6" s="29">
        <f t="shared" si="0"/>
        <v>74800</v>
      </c>
      <c r="K6" s="29">
        <f t="shared" si="0"/>
        <v>74800</v>
      </c>
      <c r="L6" s="43">
        <f t="shared" si="0"/>
        <v>1</v>
      </c>
    </row>
    <row r="7" ht="21" customHeight="true" spans="1:12">
      <c r="A7" s="7"/>
      <c r="B7" s="7"/>
      <c r="C7" s="9"/>
      <c r="D7" s="10" t="s">
        <v>97</v>
      </c>
      <c r="E7" s="30"/>
      <c r="F7" s="31"/>
      <c r="G7" s="32"/>
      <c r="H7" s="31"/>
      <c r="I7" s="32"/>
      <c r="J7" s="29"/>
      <c r="K7" s="29"/>
      <c r="L7" s="43"/>
    </row>
    <row r="8" ht="21" customHeight="true" spans="1:12">
      <c r="A8" s="7"/>
      <c r="B8" s="7"/>
      <c r="C8" s="10" t="s">
        <v>17</v>
      </c>
      <c r="D8" s="11" t="s">
        <v>98</v>
      </c>
      <c r="E8" s="33"/>
      <c r="F8" s="7"/>
      <c r="G8" s="7"/>
      <c r="H8" s="7"/>
      <c r="I8" s="7"/>
      <c r="J8" s="7"/>
      <c r="K8" s="7"/>
      <c r="L8" s="7"/>
    </row>
    <row r="9" ht="28" customHeight="true" spans="1:12">
      <c r="A9" s="7"/>
      <c r="B9" s="7"/>
      <c r="C9" s="10"/>
      <c r="D9" s="10" t="s">
        <v>99</v>
      </c>
      <c r="E9" s="30"/>
      <c r="F9" s="29">
        <v>0</v>
      </c>
      <c r="G9" s="29"/>
      <c r="H9" s="34" t="s">
        <v>100</v>
      </c>
      <c r="I9" s="34"/>
      <c r="J9" s="29">
        <v>74800</v>
      </c>
      <c r="K9" s="7">
        <v>74800</v>
      </c>
      <c r="L9" s="43">
        <f>K9/J9*100%</f>
        <v>1</v>
      </c>
    </row>
    <row r="10" ht="26.6" spans="1:12">
      <c r="A10" s="7"/>
      <c r="B10" s="7"/>
      <c r="C10" s="7" t="s">
        <v>23</v>
      </c>
      <c r="D10" s="6"/>
      <c r="E10" s="6"/>
      <c r="F10" s="7"/>
      <c r="G10" s="7"/>
      <c r="H10" s="7"/>
      <c r="I10" s="7"/>
      <c r="J10" s="7"/>
      <c r="K10" s="7"/>
      <c r="L10" s="7"/>
    </row>
    <row r="11" ht="32" customHeight="true" spans="1:12">
      <c r="A11" s="7"/>
      <c r="B11" s="7"/>
      <c r="C11" s="7" t="s">
        <v>101</v>
      </c>
      <c r="D11" s="12"/>
      <c r="E11" s="35"/>
      <c r="F11" s="13"/>
      <c r="G11" s="15"/>
      <c r="H11" s="13"/>
      <c r="I11" s="15"/>
      <c r="J11" s="7"/>
      <c r="K11" s="7"/>
      <c r="L11" s="7"/>
    </row>
    <row r="12" ht="26.6" spans="1:12">
      <c r="A12" s="7"/>
      <c r="B12" s="7"/>
      <c r="C12" s="10" t="s">
        <v>102</v>
      </c>
      <c r="D12" s="12"/>
      <c r="E12" s="35"/>
      <c r="F12" s="7"/>
      <c r="G12" s="7"/>
      <c r="H12" s="7"/>
      <c r="I12" s="7"/>
      <c r="J12" s="7"/>
      <c r="K12" s="7"/>
      <c r="L12" s="7"/>
    </row>
    <row r="13" ht="24" customHeight="true" spans="1:12">
      <c r="A13" s="13" t="s">
        <v>103</v>
      </c>
      <c r="B13" s="14"/>
      <c r="C13" s="15"/>
      <c r="D13" s="16">
        <v>1</v>
      </c>
      <c r="E13" s="35"/>
      <c r="F13" s="13" t="s">
        <v>104</v>
      </c>
      <c r="G13" s="14"/>
      <c r="H13" s="14"/>
      <c r="I13" s="15"/>
      <c r="J13" s="13" t="s">
        <v>105</v>
      </c>
      <c r="K13" s="14"/>
      <c r="L13" s="15"/>
    </row>
    <row r="14" ht="40" customHeight="true" spans="1:12">
      <c r="A14" s="7" t="s">
        <v>106</v>
      </c>
      <c r="B14" s="7"/>
      <c r="C14" s="10" t="s">
        <v>107</v>
      </c>
      <c r="D14" s="10"/>
      <c r="E14" s="10"/>
      <c r="F14" s="10"/>
      <c r="G14" s="7"/>
      <c r="H14" s="7"/>
      <c r="I14" s="7"/>
      <c r="J14" s="7"/>
      <c r="K14" s="7"/>
      <c r="L14" s="7"/>
    </row>
    <row r="15" ht="25" customHeight="true" spans="1:12">
      <c r="A15" s="7" t="s">
        <v>108</v>
      </c>
      <c r="B15" s="7"/>
      <c r="C15" s="17">
        <v>45292</v>
      </c>
      <c r="D15" s="7"/>
      <c r="E15" s="5"/>
      <c r="F15" s="5"/>
      <c r="G15" s="5"/>
      <c r="H15" s="7" t="s">
        <v>109</v>
      </c>
      <c r="I15" s="7"/>
      <c r="J15" s="44">
        <v>45657</v>
      </c>
      <c r="K15" s="5"/>
      <c r="L15" s="5"/>
    </row>
    <row r="16" ht="25" customHeight="true" spans="1:12">
      <c r="A16" s="7" t="s">
        <v>110</v>
      </c>
      <c r="B16" s="7"/>
      <c r="C16" s="10" t="s">
        <v>111</v>
      </c>
      <c r="D16" s="10"/>
      <c r="E16" s="30"/>
      <c r="F16" s="30"/>
      <c r="G16" s="5"/>
      <c r="H16" s="5"/>
      <c r="I16" s="5"/>
      <c r="J16" s="5"/>
      <c r="K16" s="5"/>
      <c r="L16" s="5"/>
    </row>
    <row r="17" ht="43" customHeight="true" spans="1:12">
      <c r="A17" s="5" t="s">
        <v>27</v>
      </c>
      <c r="B17" s="5"/>
      <c r="C17" s="10" t="s">
        <v>107</v>
      </c>
      <c r="D17" s="10"/>
      <c r="E17" s="10"/>
      <c r="F17" s="10"/>
      <c r="G17" s="7"/>
      <c r="H17" s="7"/>
      <c r="I17" s="7"/>
      <c r="J17" s="7"/>
      <c r="K17" s="7"/>
      <c r="L17" s="7"/>
    </row>
    <row r="18" ht="19" customHeight="true" spans="1:12">
      <c r="A18" s="18" t="s">
        <v>29</v>
      </c>
      <c r="B18" s="18"/>
      <c r="C18" s="6"/>
      <c r="D18" s="19">
        <f>J18+I22+I23+I24+I25+I26+I27</f>
        <v>100</v>
      </c>
      <c r="E18" s="36"/>
      <c r="F18" s="36"/>
      <c r="G18" s="36"/>
      <c r="H18" s="6" t="s">
        <v>112</v>
      </c>
      <c r="I18" s="6"/>
      <c r="J18" s="45">
        <v>10</v>
      </c>
      <c r="K18" s="45"/>
      <c r="L18" s="45"/>
    </row>
    <row r="19" ht="19" customHeight="true" spans="1:12">
      <c r="A19" s="18"/>
      <c r="B19" s="18"/>
      <c r="C19" s="6"/>
      <c r="D19" s="19"/>
      <c r="E19" s="36"/>
      <c r="F19" s="36"/>
      <c r="G19" s="36"/>
      <c r="H19" s="6" t="s">
        <v>113</v>
      </c>
      <c r="I19" s="6"/>
      <c r="J19" s="45"/>
      <c r="K19" s="45"/>
      <c r="L19" s="45"/>
    </row>
    <row r="20" ht="19" customHeight="true" spans="1:12">
      <c r="A20" s="20" t="s">
        <v>114</v>
      </c>
      <c r="B20" s="21" t="s">
        <v>32</v>
      </c>
      <c r="C20" s="21" t="s">
        <v>33</v>
      </c>
      <c r="D20" s="21" t="s">
        <v>34</v>
      </c>
      <c r="E20" s="21" t="s">
        <v>35</v>
      </c>
      <c r="F20" s="21"/>
      <c r="G20" s="21" t="s">
        <v>115</v>
      </c>
      <c r="H20" s="21" t="s">
        <v>37</v>
      </c>
      <c r="I20" s="21" t="s">
        <v>38</v>
      </c>
      <c r="J20" s="21" t="s">
        <v>39</v>
      </c>
      <c r="K20" s="21" t="s">
        <v>40</v>
      </c>
      <c r="L20" s="21" t="s">
        <v>116</v>
      </c>
    </row>
    <row r="21" ht="19" customHeight="true" spans="1:12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ht="51" customHeight="true" spans="1:12">
      <c r="A22" s="22"/>
      <c r="B22" s="20" t="s">
        <v>117</v>
      </c>
      <c r="C22" s="7" t="s">
        <v>118</v>
      </c>
      <c r="D22" s="10" t="s">
        <v>119</v>
      </c>
      <c r="E22" s="37" t="s">
        <v>120</v>
      </c>
      <c r="F22" s="37"/>
      <c r="G22" s="38">
        <v>1</v>
      </c>
      <c r="H22" s="38">
        <v>1</v>
      </c>
      <c r="I22" s="46">
        <v>20</v>
      </c>
      <c r="J22" s="47" t="s">
        <v>121</v>
      </c>
      <c r="K22" s="21" t="s">
        <v>47</v>
      </c>
      <c r="L22" s="21"/>
    </row>
    <row r="23" ht="51" customHeight="true" spans="1:12">
      <c r="A23" s="22"/>
      <c r="B23" s="22"/>
      <c r="C23" s="7" t="s">
        <v>122</v>
      </c>
      <c r="D23" s="10" t="s">
        <v>123</v>
      </c>
      <c r="E23" s="37" t="s">
        <v>120</v>
      </c>
      <c r="F23" s="37"/>
      <c r="G23" s="38">
        <v>1</v>
      </c>
      <c r="H23" s="39">
        <v>1</v>
      </c>
      <c r="I23" s="5">
        <v>10</v>
      </c>
      <c r="J23" s="48" t="s">
        <v>124</v>
      </c>
      <c r="K23" s="5" t="s">
        <v>47</v>
      </c>
      <c r="L23" s="7"/>
    </row>
    <row r="24" ht="51" customHeight="true" spans="1:12">
      <c r="A24" s="22"/>
      <c r="B24" s="22"/>
      <c r="C24" s="7" t="s">
        <v>125</v>
      </c>
      <c r="D24" s="10" t="s">
        <v>54</v>
      </c>
      <c r="E24" s="37" t="s">
        <v>120</v>
      </c>
      <c r="F24" s="37"/>
      <c r="G24" s="40">
        <v>1</v>
      </c>
      <c r="H24" s="41">
        <v>1</v>
      </c>
      <c r="I24" s="5">
        <v>10</v>
      </c>
      <c r="J24" s="48" t="s">
        <v>126</v>
      </c>
      <c r="K24" s="7" t="s">
        <v>47</v>
      </c>
      <c r="L24" s="7"/>
    </row>
    <row r="25" ht="71" customHeight="true" spans="1:12">
      <c r="A25" s="22"/>
      <c r="B25" s="23"/>
      <c r="C25" s="7" t="s">
        <v>127</v>
      </c>
      <c r="D25" s="10" t="s">
        <v>128</v>
      </c>
      <c r="E25" s="7">
        <v>1</v>
      </c>
      <c r="F25" s="7"/>
      <c r="G25" s="7">
        <v>74800</v>
      </c>
      <c r="H25" s="42">
        <v>1</v>
      </c>
      <c r="I25" s="5">
        <v>10</v>
      </c>
      <c r="J25" s="48" t="s">
        <v>129</v>
      </c>
      <c r="K25" s="7" t="s">
        <v>47</v>
      </c>
      <c r="L25" s="7"/>
    </row>
    <row r="26" ht="71" customHeight="true" spans="1:12">
      <c r="A26" s="22"/>
      <c r="B26" s="7" t="s">
        <v>130</v>
      </c>
      <c r="C26" s="7" t="s">
        <v>131</v>
      </c>
      <c r="D26" s="10" t="s">
        <v>132</v>
      </c>
      <c r="E26" s="7">
        <v>1</v>
      </c>
      <c r="F26" s="7"/>
      <c r="G26" s="7" t="s">
        <v>133</v>
      </c>
      <c r="H26" s="40">
        <v>1</v>
      </c>
      <c r="I26" s="7">
        <v>30</v>
      </c>
      <c r="J26" s="49" t="s">
        <v>134</v>
      </c>
      <c r="K26" s="7" t="s">
        <v>47</v>
      </c>
      <c r="L26" s="7"/>
    </row>
    <row r="27" ht="71" customHeight="true" spans="1:12">
      <c r="A27" s="23"/>
      <c r="B27" s="7" t="s">
        <v>135</v>
      </c>
      <c r="C27" s="7" t="s">
        <v>79</v>
      </c>
      <c r="D27" s="10" t="s">
        <v>136</v>
      </c>
      <c r="E27" s="7" t="s">
        <v>137</v>
      </c>
      <c r="F27" s="7"/>
      <c r="G27" s="40">
        <v>0.9</v>
      </c>
      <c r="H27" s="40">
        <v>0.9</v>
      </c>
      <c r="I27" s="7">
        <v>10</v>
      </c>
      <c r="J27" s="7" t="s">
        <v>45</v>
      </c>
      <c r="K27" s="7" t="s">
        <v>47</v>
      </c>
      <c r="L27" s="50"/>
    </row>
    <row r="28" spans="1:12">
      <c r="A28" s="24"/>
      <c r="B28" s="24"/>
      <c r="C28" s="3"/>
      <c r="D28" s="3"/>
      <c r="E28" s="24"/>
      <c r="F28" s="24"/>
      <c r="G28" s="27"/>
      <c r="H28" s="27"/>
      <c r="I28" s="27"/>
      <c r="J28" s="27"/>
      <c r="K28" s="27"/>
      <c r="L28" s="27"/>
    </row>
    <row r="29" spans="1:12">
      <c r="A29" s="25"/>
      <c r="B29" s="25"/>
      <c r="C29" s="26"/>
      <c r="D29" s="26"/>
      <c r="E29" s="25"/>
      <c r="F29" s="25"/>
      <c r="G29" s="25"/>
      <c r="H29" s="25"/>
      <c r="I29" s="25"/>
      <c r="J29" s="25"/>
      <c r="K29" s="25"/>
      <c r="L29" s="25"/>
    </row>
  </sheetData>
  <mergeCells count="74">
    <mergeCell ref="A1:C1"/>
    <mergeCell ref="A2:L2"/>
    <mergeCell ref="A3:B3"/>
    <mergeCell ref="C3:G3"/>
    <mergeCell ref="H3:I3"/>
    <mergeCell ref="J3:L3"/>
    <mergeCell ref="A4:B4"/>
    <mergeCell ref="C4:G4"/>
    <mergeCell ref="H4:I4"/>
    <mergeCell ref="J4:L4"/>
    <mergeCell ref="C5:E5"/>
    <mergeCell ref="F5:G5"/>
    <mergeCell ref="H5:I5"/>
    <mergeCell ref="C6:E6"/>
    <mergeCell ref="F6:G6"/>
    <mergeCell ref="H6:I6"/>
    <mergeCell ref="D7:E7"/>
    <mergeCell ref="F7:G7"/>
    <mergeCell ref="H7:I7"/>
    <mergeCell ref="D8:E8"/>
    <mergeCell ref="F8:G8"/>
    <mergeCell ref="H8:I8"/>
    <mergeCell ref="D9:E9"/>
    <mergeCell ref="F9:G9"/>
    <mergeCell ref="H9:I9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A13:C13"/>
    <mergeCell ref="D13:E13"/>
    <mergeCell ref="F13:I13"/>
    <mergeCell ref="J13:L13"/>
    <mergeCell ref="A14:B14"/>
    <mergeCell ref="C14:L14"/>
    <mergeCell ref="A15:B15"/>
    <mergeCell ref="C15:G15"/>
    <mergeCell ref="H15:I15"/>
    <mergeCell ref="J15:L15"/>
    <mergeCell ref="A16:B16"/>
    <mergeCell ref="C16:L16"/>
    <mergeCell ref="A17:B17"/>
    <mergeCell ref="C17:L17"/>
    <mergeCell ref="H18:I18"/>
    <mergeCell ref="H19:I19"/>
    <mergeCell ref="E22:F22"/>
    <mergeCell ref="E23:F23"/>
    <mergeCell ref="E24:F24"/>
    <mergeCell ref="E25:F25"/>
    <mergeCell ref="E26:F26"/>
    <mergeCell ref="E27:F27"/>
    <mergeCell ref="A29:L29"/>
    <mergeCell ref="A20:A27"/>
    <mergeCell ref="B20:B21"/>
    <mergeCell ref="B22:B25"/>
    <mergeCell ref="C8:C9"/>
    <mergeCell ref="C20:C21"/>
    <mergeCell ref="D20:D21"/>
    <mergeCell ref="G20:G21"/>
    <mergeCell ref="H20:H21"/>
    <mergeCell ref="I20:I21"/>
    <mergeCell ref="J20:J21"/>
    <mergeCell ref="K20:K21"/>
    <mergeCell ref="L20:L21"/>
    <mergeCell ref="A5:B12"/>
    <mergeCell ref="A18:C19"/>
    <mergeCell ref="J18:L19"/>
    <mergeCell ref="D18:G19"/>
    <mergeCell ref="E20:F21"/>
  </mergeCells>
  <pageMargins left="0.75" right="0.314583333333333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聘用人员经费</vt:lpstr>
      <vt:lpstr>《玉林港口史》编纂项目经费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ylgh</cp:lastModifiedBy>
  <dcterms:created xsi:type="dcterms:W3CDTF">2020-01-17T18:57:00Z</dcterms:created>
  <dcterms:modified xsi:type="dcterms:W3CDTF">2025-10-14T16:42:02Z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3FB5E7B8E453419E96E9ADFE83A26A59_13</vt:lpwstr>
  </property>
</Properties>
</file>